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https://mcgill.sharepoint.com/sites/StrategicInitiatives_Group/Shared Documents/FEDERAL PROGRAMS/CFI/2- CFI Tools and Manuals for staff/21-RESNAF/"/>
    </mc:Choice>
  </mc:AlternateContent>
  <xr:revisionPtr revIDLastSave="93" documentId="8_{C013795A-5EF5-4ED5-A0C8-86D938F4E301}" xr6:coauthVersionLast="47" xr6:coauthVersionMax="47" xr10:uidLastSave="{12E1B055-4BB7-4255-B71A-D3C07F45864D}"/>
  <bookViews>
    <workbookView xWindow="-120" yWindow="-120" windowWidth="29040" windowHeight="15720" activeTab="1" xr2:uid="{00000000-000D-0000-FFFF-FFFF00000000}"/>
  </bookViews>
  <sheets>
    <sheet name="Cover" sheetId="7" r:id="rId1"/>
    <sheet name="STEP 1 - CFI Equipment List" sheetId="8" r:id="rId2"/>
    <sheet name="STEP 2- Additional Info" sheetId="9" r:id="rId3"/>
    <sheet name="STEP 2 - Non-CFI Equipment List" sheetId="10" r:id="rId4"/>
  </sheets>
  <definedNames>
    <definedName name="_xlnm._FilterDatabase" localSheetId="1" hidden="1">'STEP 1 - CFI Equipment List'!$A$4:$M$4</definedName>
    <definedName name="_xlnm._FilterDatabase" localSheetId="3" hidden="1">'STEP 2 - Non-CFI Equipment List'!$A$4:$P$4</definedName>
    <definedName name="_xlnm._FilterDatabase" localSheetId="2" hidden="1">'STEP 2- Additional Info'!$A$5:$AR$37</definedName>
    <definedName name="_xlnm.Print_Area" localSheetId="0">Cover!$A$1:$R$39</definedName>
    <definedName name="_xlnm.Print_Area" localSheetId="1">'STEP 1 - CFI Equipment List'!$A$1:$M$41</definedName>
    <definedName name="_xlnm.Print_Area" localSheetId="3">'STEP 2 - Non-CFI Equipment List'!$A$1:$P$39</definedName>
    <definedName name="_xlnm.Print_Area" localSheetId="2">'STEP 2- Additional Info'!$A$1:$AR$38</definedName>
    <definedName name="_xlnm.Print_Titles" localSheetId="1">'STEP 1 - CFI Equipment List'!$2:$3</definedName>
    <definedName name="_xlnm.Print_Titles" localSheetId="3">'STEP 2 - Non-CFI Equipment List'!$2:$3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9" l="1"/>
  <c r="G7" i="9"/>
  <c r="G8" i="9"/>
  <c r="G9" i="9"/>
  <c r="G10" i="9"/>
  <c r="G11" i="9"/>
  <c r="G12" i="9"/>
  <c r="G13" i="9"/>
  <c r="G14" i="9"/>
  <c r="G15" i="9"/>
  <c r="G16" i="9"/>
  <c r="G17" i="9"/>
  <c r="G18" i="9"/>
  <c r="G19" i="9"/>
  <c r="G20" i="9"/>
  <c r="G21" i="9"/>
  <c r="G22" i="9"/>
  <c r="G23" i="9"/>
  <c r="G24" i="9"/>
  <c r="G25" i="9"/>
  <c r="G26" i="9"/>
  <c r="G27" i="9"/>
  <c r="G28" i="9"/>
  <c r="G29" i="9"/>
  <c r="G30" i="9"/>
  <c r="G31" i="9"/>
  <c r="G32" i="9"/>
  <c r="G33" i="9"/>
  <c r="G34" i="9"/>
  <c r="G35" i="9"/>
  <c r="G36" i="9"/>
  <c r="G37" i="9"/>
  <c r="G6" i="9"/>
  <c r="B7" i="9" l="1"/>
  <c r="C7" i="9"/>
  <c r="D7" i="9"/>
  <c r="E7" i="9"/>
  <c r="F7" i="9"/>
  <c r="B8" i="9"/>
  <c r="C8" i="9"/>
  <c r="D8" i="9"/>
  <c r="E8" i="9"/>
  <c r="F8" i="9"/>
  <c r="B9" i="9"/>
  <c r="C9" i="9"/>
  <c r="D9" i="9"/>
  <c r="E9" i="9"/>
  <c r="F9" i="9"/>
  <c r="B10" i="9"/>
  <c r="C10" i="9"/>
  <c r="D10" i="9"/>
  <c r="E10" i="9"/>
  <c r="F10" i="9"/>
  <c r="B11" i="9"/>
  <c r="C11" i="9"/>
  <c r="D11" i="9"/>
  <c r="E11" i="9"/>
  <c r="F11" i="9"/>
  <c r="B12" i="9"/>
  <c r="C12" i="9"/>
  <c r="D12" i="9"/>
  <c r="E12" i="9"/>
  <c r="F12" i="9"/>
  <c r="B13" i="9"/>
  <c r="C13" i="9"/>
  <c r="D13" i="9"/>
  <c r="E13" i="9"/>
  <c r="F13" i="9"/>
  <c r="B14" i="9"/>
  <c r="C14" i="9"/>
  <c r="D14" i="9"/>
  <c r="E14" i="9"/>
  <c r="F14" i="9"/>
  <c r="B15" i="9"/>
  <c r="C15" i="9"/>
  <c r="D15" i="9"/>
  <c r="E15" i="9"/>
  <c r="F15" i="9"/>
  <c r="B16" i="9"/>
  <c r="C16" i="9"/>
  <c r="D16" i="9"/>
  <c r="E16" i="9"/>
  <c r="F16" i="9"/>
  <c r="B17" i="9"/>
  <c r="C17" i="9"/>
  <c r="D17" i="9"/>
  <c r="E17" i="9"/>
  <c r="F17" i="9"/>
  <c r="B18" i="9"/>
  <c r="C18" i="9"/>
  <c r="D18" i="9"/>
  <c r="E18" i="9"/>
  <c r="F18" i="9"/>
  <c r="B19" i="9"/>
  <c r="C19" i="9"/>
  <c r="D19" i="9"/>
  <c r="E19" i="9"/>
  <c r="F19" i="9"/>
  <c r="B20" i="9"/>
  <c r="C20" i="9"/>
  <c r="D20" i="9"/>
  <c r="E20" i="9"/>
  <c r="F20" i="9"/>
  <c r="B21" i="9"/>
  <c r="C21" i="9"/>
  <c r="D21" i="9"/>
  <c r="E21" i="9"/>
  <c r="F21" i="9"/>
  <c r="B22" i="9"/>
  <c r="C22" i="9"/>
  <c r="D22" i="9"/>
  <c r="E22" i="9"/>
  <c r="F22" i="9"/>
  <c r="B23" i="9"/>
  <c r="C23" i="9"/>
  <c r="D23" i="9"/>
  <c r="E23" i="9"/>
  <c r="F23" i="9"/>
  <c r="B24" i="9"/>
  <c r="C24" i="9"/>
  <c r="D24" i="9"/>
  <c r="E24" i="9"/>
  <c r="F24" i="9"/>
  <c r="B25" i="9"/>
  <c r="C25" i="9"/>
  <c r="D25" i="9"/>
  <c r="E25" i="9"/>
  <c r="F25" i="9"/>
  <c r="B26" i="9"/>
  <c r="C26" i="9"/>
  <c r="D26" i="9"/>
  <c r="E26" i="9"/>
  <c r="F26" i="9"/>
  <c r="B27" i="9"/>
  <c r="C27" i="9"/>
  <c r="D27" i="9"/>
  <c r="E27" i="9"/>
  <c r="F27" i="9"/>
  <c r="B28" i="9"/>
  <c r="C28" i="9"/>
  <c r="D28" i="9"/>
  <c r="E28" i="9"/>
  <c r="F28" i="9"/>
  <c r="B29" i="9"/>
  <c r="C29" i="9"/>
  <c r="D29" i="9"/>
  <c r="E29" i="9"/>
  <c r="F29" i="9"/>
  <c r="B30" i="9"/>
  <c r="C30" i="9"/>
  <c r="D30" i="9"/>
  <c r="E30" i="9"/>
  <c r="F30" i="9"/>
  <c r="B31" i="9"/>
  <c r="C31" i="9"/>
  <c r="D31" i="9"/>
  <c r="E31" i="9"/>
  <c r="F31" i="9"/>
  <c r="B32" i="9"/>
  <c r="C32" i="9"/>
  <c r="D32" i="9"/>
  <c r="E32" i="9"/>
  <c r="F32" i="9"/>
  <c r="B33" i="9"/>
  <c r="C33" i="9"/>
  <c r="D33" i="9"/>
  <c r="E33" i="9"/>
  <c r="F33" i="9"/>
  <c r="B34" i="9"/>
  <c r="C34" i="9"/>
  <c r="D34" i="9"/>
  <c r="E34" i="9"/>
  <c r="F34" i="9"/>
  <c r="B35" i="9"/>
  <c r="C35" i="9"/>
  <c r="D35" i="9"/>
  <c r="E35" i="9"/>
  <c r="F35" i="9"/>
  <c r="B36" i="9"/>
  <c r="C36" i="9"/>
  <c r="D36" i="9"/>
  <c r="E36" i="9"/>
  <c r="F36" i="9"/>
  <c r="B37" i="9"/>
  <c r="C37" i="9"/>
  <c r="D37" i="9"/>
  <c r="E37" i="9"/>
  <c r="F37" i="9"/>
  <c r="F6" i="9"/>
  <c r="E6" i="9"/>
  <c r="D6" i="9"/>
  <c r="B6" i="9"/>
  <c r="O3" i="10" l="1"/>
  <c r="O6" i="10"/>
  <c r="O7" i="10"/>
  <c r="O8" i="10"/>
  <c r="O9" i="10"/>
  <c r="O10" i="10"/>
  <c r="O11" i="10"/>
  <c r="O12" i="10"/>
  <c r="O13" i="10"/>
  <c r="O14" i="10"/>
  <c r="O15" i="10"/>
  <c r="O16" i="10"/>
  <c r="O17" i="10"/>
  <c r="O18" i="10"/>
  <c r="O19" i="10"/>
  <c r="O20" i="10"/>
  <c r="O21" i="10"/>
  <c r="O22" i="10"/>
  <c r="O23" i="10"/>
  <c r="O24" i="10"/>
  <c r="O25" i="10"/>
  <c r="O26" i="10"/>
  <c r="O27" i="10"/>
  <c r="O28" i="10"/>
  <c r="O29" i="10"/>
  <c r="O30" i="10"/>
  <c r="O31" i="10"/>
  <c r="O32" i="10"/>
  <c r="O33" i="10"/>
  <c r="O34" i="10"/>
  <c r="O35" i="10"/>
  <c r="O36" i="10"/>
  <c r="O37" i="10"/>
  <c r="O38" i="10"/>
  <c r="O39" i="10"/>
  <c r="O5" i="10"/>
  <c r="AO1" i="9"/>
  <c r="V1" i="9"/>
  <c r="K1" i="8"/>
  <c r="N39" i="10"/>
  <c r="N38" i="10"/>
  <c r="N37" i="10"/>
  <c r="N36" i="10"/>
  <c r="N35" i="10"/>
  <c r="N34" i="10"/>
  <c r="N33" i="10"/>
  <c r="N32" i="10"/>
  <c r="N31" i="10"/>
  <c r="N30" i="10"/>
  <c r="N29" i="10"/>
  <c r="N28" i="10"/>
  <c r="N27" i="10"/>
  <c r="N26" i="10"/>
  <c r="N25" i="10"/>
  <c r="N24" i="10"/>
  <c r="N23" i="10"/>
  <c r="N22" i="10"/>
  <c r="N21" i="10"/>
  <c r="N20" i="10"/>
  <c r="N19" i="10"/>
  <c r="N18" i="10"/>
  <c r="N17" i="10"/>
  <c r="N16" i="10"/>
  <c r="N15" i="10"/>
  <c r="N14" i="10"/>
  <c r="N13" i="10"/>
  <c r="N12" i="10"/>
  <c r="N11" i="10"/>
  <c r="N10" i="10"/>
  <c r="N9" i="10"/>
  <c r="N8" i="10"/>
  <c r="N7" i="10"/>
  <c r="N6" i="10"/>
  <c r="N5" i="10"/>
  <c r="N4" i="10"/>
  <c r="P1" i="10"/>
  <c r="H1" i="10"/>
  <c r="Y2" i="9" l="1"/>
  <c r="E4" i="9"/>
  <c r="B4" i="9"/>
  <c r="AR1" i="9"/>
  <c r="Y1" i="9"/>
  <c r="H1" i="9"/>
  <c r="A1" i="9"/>
  <c r="M1" i="8"/>
  <c r="X1" i="9" s="1"/>
  <c r="L4" i="8" l="1"/>
  <c r="L12" i="8" l="1"/>
  <c r="L13" i="8"/>
  <c r="L14" i="8"/>
  <c r="L15" i="8"/>
  <c r="L16" i="8"/>
  <c r="L17" i="8"/>
  <c r="L18" i="8"/>
  <c r="L19" i="8"/>
  <c r="L20" i="8"/>
  <c r="L21" i="8"/>
  <c r="L22" i="8"/>
  <c r="L23" i="8"/>
  <c r="L24" i="8"/>
  <c r="L25" i="8"/>
  <c r="L26" i="8"/>
  <c r="L27" i="8"/>
  <c r="L28" i="8"/>
  <c r="L29" i="8"/>
  <c r="L30" i="8"/>
  <c r="L31" i="8"/>
  <c r="L32" i="8"/>
  <c r="L33" i="8"/>
  <c r="L34" i="8"/>
  <c r="L35" i="8"/>
  <c r="L36" i="8"/>
  <c r="D5" i="9"/>
  <c r="H7" i="9" l="1"/>
  <c r="H8" i="9"/>
  <c r="H9" i="9"/>
  <c r="H10" i="9"/>
  <c r="H11" i="9"/>
  <c r="H12" i="9"/>
  <c r="H13" i="9"/>
  <c r="H14" i="9"/>
  <c r="H15" i="9"/>
  <c r="H16" i="9"/>
  <c r="H17" i="9"/>
  <c r="H18" i="9"/>
  <c r="H19" i="9"/>
  <c r="H20" i="9"/>
  <c r="H21" i="9"/>
  <c r="H22" i="9"/>
  <c r="H23" i="9"/>
  <c r="H24" i="9"/>
  <c r="H25" i="9"/>
  <c r="H26" i="9"/>
  <c r="H27" i="9"/>
  <c r="H28" i="9"/>
  <c r="H29" i="9"/>
  <c r="H30" i="9"/>
  <c r="H31" i="9"/>
  <c r="H32" i="9"/>
  <c r="H33" i="9"/>
  <c r="H34" i="9"/>
  <c r="H35" i="9"/>
  <c r="H36" i="9"/>
  <c r="H37" i="9"/>
  <c r="H6" i="9"/>
  <c r="C5" i="9"/>
  <c r="B5" i="9"/>
  <c r="AJ37" i="9"/>
  <c r="Y37" i="9"/>
  <c r="U37" i="9"/>
  <c r="AJ36" i="9"/>
  <c r="Y36" i="9"/>
  <c r="U36" i="9"/>
  <c r="AJ35" i="9"/>
  <c r="Y35" i="9"/>
  <c r="U35" i="9"/>
  <c r="AJ34" i="9"/>
  <c r="Y34" i="9"/>
  <c r="U34" i="9"/>
  <c r="AJ33" i="9"/>
  <c r="Y33" i="9"/>
  <c r="U33" i="9"/>
  <c r="AJ32" i="9"/>
  <c r="Y32" i="9"/>
  <c r="U32" i="9"/>
  <c r="AJ31" i="9"/>
  <c r="Y31" i="9"/>
  <c r="U31" i="9"/>
  <c r="AJ30" i="9"/>
  <c r="Y30" i="9"/>
  <c r="U30" i="9"/>
  <c r="AJ29" i="9"/>
  <c r="Y29" i="9"/>
  <c r="U29" i="9"/>
  <c r="AJ28" i="9"/>
  <c r="Y28" i="9"/>
  <c r="U28" i="9"/>
  <c r="AJ27" i="9"/>
  <c r="Y27" i="9"/>
  <c r="U27" i="9"/>
  <c r="AJ26" i="9"/>
  <c r="Y26" i="9"/>
  <c r="U26" i="9"/>
  <c r="AJ25" i="9"/>
  <c r="Y25" i="9"/>
  <c r="U25" i="9"/>
  <c r="AJ24" i="9"/>
  <c r="Y24" i="9"/>
  <c r="U24" i="9"/>
  <c r="AJ23" i="9"/>
  <c r="Y23" i="9"/>
  <c r="U23" i="9"/>
  <c r="AJ22" i="9"/>
  <c r="Y22" i="9"/>
  <c r="U22" i="9"/>
  <c r="AJ21" i="9"/>
  <c r="Y21" i="9"/>
  <c r="U21" i="9"/>
  <c r="AJ20" i="9"/>
  <c r="Y20" i="9"/>
  <c r="U20" i="9"/>
  <c r="AJ19" i="9"/>
  <c r="Y19" i="9"/>
  <c r="U19" i="9"/>
  <c r="AJ18" i="9"/>
  <c r="Y18" i="9"/>
  <c r="U18" i="9"/>
  <c r="AJ17" i="9"/>
  <c r="Y17" i="9"/>
  <c r="U17" i="9"/>
  <c r="AJ16" i="9"/>
  <c r="Y16" i="9"/>
  <c r="U16" i="9"/>
  <c r="AJ15" i="9"/>
  <c r="Y15" i="9"/>
  <c r="AJ14" i="9"/>
  <c r="Y14" i="9"/>
  <c r="AJ13" i="9"/>
  <c r="Y13" i="9"/>
  <c r="AJ12" i="9"/>
  <c r="Y12" i="9"/>
  <c r="AJ11" i="9"/>
  <c r="Y11" i="9"/>
  <c r="AJ10" i="9"/>
  <c r="Y10" i="9"/>
  <c r="AJ9" i="9"/>
  <c r="Y9" i="9"/>
  <c r="AJ8" i="9"/>
  <c r="Y8" i="9"/>
  <c r="AJ7" i="9"/>
  <c r="Y7" i="9"/>
  <c r="AJ6" i="9"/>
  <c r="Y6" i="9"/>
</calcChain>
</file>

<file path=xl/sharedStrings.xml><?xml version="1.0" encoding="utf-8"?>
<sst xmlns="http://schemas.openxmlformats.org/spreadsheetml/2006/main" count="252" uniqueCount="176">
  <si>
    <t>Facilities Management and Ancillary Services</t>
  </si>
  <si>
    <t>RESNAF: EQUIPMENT LIST</t>
  </si>
  <si>
    <t>Project nb.</t>
  </si>
  <si>
    <t>FMAS Project Nb.</t>
  </si>
  <si>
    <t>Example:</t>
  </si>
  <si>
    <t xml:space="preserve">1010 Sherbrooke Street West,  10th floor </t>
  </si>
  <si>
    <t>XXXXX</t>
  </si>
  <si>
    <t>XX-XXX</t>
  </si>
  <si>
    <t xml:space="preserve">Montreal, Quebec, Canada   H3A 2R7 </t>
  </si>
  <si>
    <t>MM-YEAR AGENCY COMPETITION</t>
  </si>
  <si>
    <t>OCT-2018 CFI JELF</t>
  </si>
  <si>
    <t>Project's Name</t>
  </si>
  <si>
    <t>(PI's name)</t>
  </si>
  <si>
    <t>Campus</t>
  </si>
  <si>
    <t>Building</t>
  </si>
  <si>
    <t>Room number</t>
  </si>
  <si>
    <t xml:space="preserve">Campus: </t>
  </si>
  <si>
    <t>Downtown</t>
  </si>
  <si>
    <t>1-</t>
  </si>
  <si>
    <t>MacDonald</t>
  </si>
  <si>
    <t>2-</t>
  </si>
  <si>
    <t>Gault Reserve</t>
  </si>
  <si>
    <t>3-</t>
  </si>
  <si>
    <t>4-</t>
  </si>
  <si>
    <t>One room per line please</t>
  </si>
  <si>
    <t>5-</t>
  </si>
  <si>
    <t>6-</t>
  </si>
  <si>
    <t>7-</t>
  </si>
  <si>
    <t>8-</t>
  </si>
  <si>
    <t>9-</t>
  </si>
  <si>
    <t>10-</t>
  </si>
  <si>
    <t xml:space="preserve">NOTE: </t>
  </si>
  <si>
    <r>
      <t xml:space="preserve">This file contains </t>
    </r>
    <r>
      <rPr>
        <b/>
        <i/>
        <sz val="11"/>
        <color theme="1"/>
        <rFont val="Calibri"/>
        <family val="2"/>
        <scheme val="minor"/>
      </rPr>
      <t>several tabs</t>
    </r>
    <r>
      <rPr>
        <i/>
        <sz val="11"/>
        <color theme="1"/>
        <rFont val="Calibri"/>
        <family val="2"/>
        <scheme val="minor"/>
      </rPr>
      <t xml:space="preserve"> that need to be filled at different steps of your application proccess.
</t>
    </r>
    <r>
      <rPr>
        <b/>
        <i/>
        <sz val="11"/>
        <color theme="1"/>
        <rFont val="Calibri"/>
        <family val="2"/>
        <scheme val="minor"/>
      </rPr>
      <t>STEP 1</t>
    </r>
    <r>
      <rPr>
        <i/>
        <sz val="11"/>
        <color theme="1"/>
        <rFont val="Calibri"/>
        <family val="2"/>
        <scheme val="minor"/>
      </rPr>
      <t xml:space="preserve"> (one tab) is to be provided to your Strategic Initiative representative at the same time as the</t>
    </r>
    <r>
      <rPr>
        <b/>
        <i/>
        <sz val="11"/>
        <color theme="1"/>
        <rFont val="Calibri"/>
        <family val="2"/>
        <scheme val="minor"/>
      </rPr>
      <t xml:space="preserve"> RESNAF form.</t>
    </r>
    <r>
      <rPr>
        <i/>
        <sz val="11"/>
        <color theme="1"/>
        <rFont val="Calibri"/>
        <family val="2"/>
        <scheme val="minor"/>
      </rPr>
      <t xml:space="preserve"> Please provide Technical data sheet for each equipment.
</t>
    </r>
    <r>
      <rPr>
        <b/>
        <i/>
        <sz val="11"/>
        <color theme="1"/>
        <rFont val="Calibri"/>
        <family val="2"/>
        <scheme val="minor"/>
      </rPr>
      <t>STEP 2</t>
    </r>
    <r>
      <rPr>
        <i/>
        <sz val="11"/>
        <color theme="1"/>
        <rFont val="Calibri"/>
        <family val="2"/>
        <scheme val="minor"/>
      </rPr>
      <t xml:space="preserve"> (two tabs) is to be provided to Anaëlle Perez before the lab's visit by FMAS. Fill as many fields as possible, this will allow them to verify the physical fit of each equipment in the proposed space.
If you have question or need help to fill this form, please contact </t>
    </r>
    <r>
      <rPr>
        <b/>
        <i/>
        <sz val="11"/>
        <color theme="1"/>
        <rFont val="Calibri"/>
        <family val="2"/>
        <scheme val="minor"/>
      </rPr>
      <t>Natasha Laliberté, Planning and Reporting Officer, Project Management, Facilities Management and Ancillary Services (natasha.laliberte@mcgill.ca / (514) 398-3461 )</t>
    </r>
    <r>
      <rPr>
        <i/>
        <sz val="11"/>
        <color theme="1"/>
        <rFont val="Calibri"/>
        <family val="2"/>
        <scheme val="minor"/>
      </rPr>
      <t>.</t>
    </r>
  </si>
  <si>
    <t xml:space="preserve"> REV.</t>
  </si>
  <si>
    <t>TITLE</t>
  </si>
  <si>
    <t>DATE</t>
  </si>
  <si>
    <t>EDITED BY</t>
  </si>
  <si>
    <t>COMMENT</t>
  </si>
  <si>
    <t>Initiation</t>
  </si>
  <si>
    <t>xxxx-xx-xx</t>
  </si>
  <si>
    <t>Name</t>
  </si>
  <si>
    <t>Creation of document.</t>
  </si>
  <si>
    <t>Who first created the document?</t>
  </si>
  <si>
    <t>Who updated the document?</t>
  </si>
  <si>
    <t>RESNAF:  EQUIPMENT LIST AND RELATED TECHNICAL INFORMATION</t>
  </si>
  <si>
    <r>
      <t xml:space="preserve">EQUIPMENT LIST: INFORMATION </t>
    </r>
    <r>
      <rPr>
        <b/>
        <sz val="20"/>
        <rFont val="Calibri"/>
        <family val="2"/>
        <scheme val="minor"/>
      </rPr>
      <t>TO BE PROVIDED WITH RESNAF TO STRATEGIC INITIATIVES UNIT (STEP 1)</t>
    </r>
  </si>
  <si>
    <t>Requested Equipment Info</t>
  </si>
  <si>
    <t>Planned Location / Destination</t>
  </si>
  <si>
    <t>Technical data sheet</t>
  </si>
  <si>
    <t>No.</t>
  </si>
  <si>
    <r>
      <t xml:space="preserve">Equipment Name </t>
    </r>
    <r>
      <rPr>
        <b/>
        <sz val="10"/>
        <rFont val="Calibri"/>
        <family val="2"/>
        <scheme val="minor"/>
      </rPr>
      <t>(Generic)
ie Confocal microscope or centrifuge</t>
    </r>
  </si>
  <si>
    <t>Equipment Model</t>
  </si>
  <si>
    <t>Qty</t>
  </si>
  <si>
    <t>Benchtop or floor</t>
  </si>
  <si>
    <t>Does this have accessories?
Y/N</t>
  </si>
  <si>
    <t>Location: Downtown, Macdonald, Affiliate…</t>
  </si>
  <si>
    <t>Room Nb.</t>
  </si>
  <si>
    <t>Floor Level</t>
  </si>
  <si>
    <t>PI's name</t>
  </si>
  <si>
    <t>PROVIDE DIRECT LINK TO TECHNICAL DATA SHEET FOR EQUIPMENT REQUESTED (NOT SUPPLIER WEBSITE) 
ATTACH A COPY OF THE PDF TO THE EMAIL WHEN SUBMITTING</t>
  </si>
  <si>
    <r>
      <t>EQUIPMENT LIST: ADDITIONAL INFORMATION TO BE PROVIDED (</t>
    </r>
    <r>
      <rPr>
        <b/>
        <sz val="16"/>
        <color rgb="FFFF0000"/>
        <rFont val="Calibri"/>
        <family val="2"/>
        <scheme val="minor"/>
      </rPr>
      <t>STEP 2</t>
    </r>
    <r>
      <rPr>
        <b/>
        <sz val="16"/>
        <color theme="1"/>
        <rFont val="Calibri"/>
        <family val="2"/>
        <scheme val="minor"/>
      </rPr>
      <t>)</t>
    </r>
  </si>
  <si>
    <r>
      <t>EQUIPMENT LIST: ADDITIONAL INFORMATION TO BE PROVIDED</t>
    </r>
    <r>
      <rPr>
        <b/>
        <sz val="16"/>
        <rFont val="Calibri"/>
        <family val="2"/>
        <scheme val="minor"/>
      </rPr>
      <t xml:space="preserve"> TO FMAS</t>
    </r>
    <r>
      <rPr>
        <b/>
        <sz val="16"/>
        <color rgb="FFFF0000"/>
        <rFont val="Calibri"/>
        <family val="2"/>
        <scheme val="minor"/>
      </rPr>
      <t xml:space="preserve"> FOR ROOM ASSESSMENT</t>
    </r>
    <r>
      <rPr>
        <b/>
        <sz val="16"/>
        <color theme="1"/>
        <rFont val="Calibri"/>
        <family val="2"/>
        <scheme val="minor"/>
      </rPr>
      <t xml:space="preserve"> (</t>
    </r>
    <r>
      <rPr>
        <b/>
        <sz val="16"/>
        <color rgb="FFFF0000"/>
        <rFont val="Calibri"/>
        <family val="2"/>
        <scheme val="minor"/>
      </rPr>
      <t>STEP 2</t>
    </r>
    <r>
      <rPr>
        <b/>
        <sz val="16"/>
        <color theme="1"/>
        <rFont val="Calibri"/>
        <family val="2"/>
        <scheme val="minor"/>
      </rPr>
      <t>)</t>
    </r>
  </si>
  <si>
    <r>
      <rPr>
        <b/>
        <sz val="12"/>
        <color theme="1"/>
        <rFont val="Calibri"/>
        <family val="2"/>
        <scheme val="minor"/>
      </rPr>
      <t>INFORMATION COPIED FROM STEP 1 - EQUIPMENT LIST TAB -</t>
    </r>
    <r>
      <rPr>
        <b/>
        <sz val="12"/>
        <color rgb="FFFF0000"/>
        <rFont val="Calibri"/>
        <family val="2"/>
        <scheme val="minor"/>
      </rPr>
      <t xml:space="preserve"> </t>
    </r>
    <r>
      <rPr>
        <b/>
        <u/>
        <sz val="12"/>
        <color rgb="FFFF0000"/>
        <rFont val="Calibri"/>
        <family val="2"/>
        <scheme val="minor"/>
      </rPr>
      <t>DO NOT EDIT HERE</t>
    </r>
    <r>
      <rPr>
        <b/>
        <sz val="12"/>
        <color rgb="FFFF0000"/>
        <rFont val="Calibri"/>
        <family val="2"/>
        <scheme val="minor"/>
      </rPr>
      <t xml:space="preserve"> -</t>
    </r>
  </si>
  <si>
    <t>ARCHITECTURE</t>
  </si>
  <si>
    <t>STRUCTURE</t>
  </si>
  <si>
    <t>ELECTRICITY / DATA</t>
  </si>
  <si>
    <t>VENTILATION / PLUMBING</t>
  </si>
  <si>
    <t>Lab type</t>
  </si>
  <si>
    <t>Position</t>
  </si>
  <si>
    <t>Dimension (mm)</t>
  </si>
  <si>
    <t>Clearance (mm)</t>
  </si>
  <si>
    <t>Note for Architecture</t>
  </si>
  <si>
    <t>Restrictions</t>
  </si>
  <si>
    <t>Note for Structure</t>
  </si>
  <si>
    <t>Electricity</t>
  </si>
  <si>
    <t>Data</t>
  </si>
  <si>
    <t>Note for Electricity / Data</t>
  </si>
  <si>
    <t>Ventilation: Yes / No ?</t>
  </si>
  <si>
    <t>Plumbing</t>
  </si>
  <si>
    <t>Note for Ventilation / Plumbing</t>
  </si>
  <si>
    <t>#</t>
  </si>
  <si>
    <t>Room Nb</t>
  </si>
  <si>
    <t xml:space="preserve"> #</t>
  </si>
  <si>
    <t>Dry  / Wet  / Workshop</t>
  </si>
  <si>
    <t>Contain. Level 
(1, 2, 3, 4)</t>
  </si>
  <si>
    <t>Sitting type (Floor / Bench )</t>
  </si>
  <si>
    <t>Width</t>
  </si>
  <si>
    <t>Depth</t>
  </si>
  <si>
    <t>Height</t>
  </si>
  <si>
    <t>Back</t>
  </si>
  <si>
    <t>Front</t>
  </si>
  <si>
    <t>Left</t>
  </si>
  <si>
    <t>Right</t>
  </si>
  <si>
    <t>Above</t>
  </si>
  <si>
    <t>Weight (Kg)</t>
  </si>
  <si>
    <t>Vibration (Spec. / Limit)</t>
  </si>
  <si>
    <t>Tension (V)</t>
  </si>
  <si>
    <t>Power (A)</t>
  </si>
  <si>
    <t>Phases</t>
  </si>
  <si>
    <t>Nominal Power
(KW)</t>
  </si>
  <si>
    <t>Plug Type</t>
  </si>
  <si>
    <t>Emergency / UPS</t>
  </si>
  <si>
    <t>Homologation CSA
required Y/N</t>
  </si>
  <si>
    <t>Connectivity / Data</t>
  </si>
  <si>
    <t>Alarm
Y/N</t>
  </si>
  <si>
    <t>Ventilation
(Exaust ?)</t>
  </si>
  <si>
    <t xml:space="preserve">Humidity / Temp  control </t>
  </si>
  <si>
    <t>Heat Generation</t>
  </si>
  <si>
    <t>Chilled Water Y/N</t>
  </si>
  <si>
    <t>Need Drain Y/N</t>
  </si>
  <si>
    <t>Type of Gaz</t>
  </si>
  <si>
    <t>Network or Cylinder ?</t>
  </si>
  <si>
    <t>RESNAF: Other EQUIPMENT LIST AND RELATED TECHNICAL INFORMATION</t>
  </si>
  <si>
    <r>
      <t xml:space="preserve">Other EQUIPMENT LIST:  ADDITIONAL INFORMATION TO BE PROVIDED TO FMAS </t>
    </r>
    <r>
      <rPr>
        <b/>
        <sz val="20"/>
        <color rgb="FFFF0000"/>
        <rFont val="Calibri"/>
        <family val="2"/>
        <scheme val="minor"/>
      </rPr>
      <t xml:space="preserve">FOR ROOM ASSESSMENT </t>
    </r>
    <r>
      <rPr>
        <b/>
        <sz val="20"/>
        <color theme="1"/>
        <rFont val="Calibri"/>
        <family val="2"/>
        <scheme val="minor"/>
      </rPr>
      <t>(</t>
    </r>
    <r>
      <rPr>
        <b/>
        <sz val="20"/>
        <color rgb="FFFF0000"/>
        <rFont val="Calibri"/>
        <family val="2"/>
        <scheme val="minor"/>
      </rPr>
      <t>STEP 2</t>
    </r>
    <r>
      <rPr>
        <b/>
        <sz val="20"/>
        <color theme="1"/>
        <rFont val="Calibri"/>
        <family val="2"/>
        <scheme val="minor"/>
      </rPr>
      <t>)</t>
    </r>
  </si>
  <si>
    <t>Other Equipment Info</t>
  </si>
  <si>
    <t>Existing Equipment actual location</t>
  </si>
  <si>
    <t>Need for Renovation Work</t>
  </si>
  <si>
    <t>Source of Funding</t>
  </si>
  <si>
    <t>Use the list to indicated what non-CFI equipment funded are installed in the same room as CFI- funded equipment.</t>
  </si>
  <si>
    <t>Equipment Name / Category</t>
  </si>
  <si>
    <t>New or Existing ?</t>
  </si>
  <si>
    <t>From Previous CFI?
Y / N</t>
  </si>
  <si>
    <t>From Building</t>
  </si>
  <si>
    <t>From Room</t>
  </si>
  <si>
    <t>To Building</t>
  </si>
  <si>
    <t>To Room</t>
  </si>
  <si>
    <t>Do you foresee renovation work to accomodate the instrument? Please describe</t>
  </si>
  <si>
    <t>Indicate source of funding to charge for related construction work</t>
  </si>
  <si>
    <r>
      <t xml:space="preserve">Equipment Name / Category
</t>
    </r>
    <r>
      <rPr>
        <b/>
        <sz val="10"/>
        <color rgb="FFFF0000"/>
        <rFont val="Calibri"/>
        <family val="2"/>
        <scheme val="minor"/>
      </rPr>
      <t>(AUTOFILL - Do not Edit here)</t>
    </r>
  </si>
  <si>
    <t>PROVIDE DIRECT LINK TO TECHNICAL DATA SHEET OR
NAME THE TECHNICAL DATA FILE WITH EQUIPMENT NUMBER</t>
  </si>
  <si>
    <t>New or Existing</t>
  </si>
  <si>
    <t>Please specify if the equipement is New or Existing in the room or Existing to be relocated (precisely where)</t>
  </si>
  <si>
    <r>
      <t xml:space="preserve">Note: it is important to indicate </t>
    </r>
    <r>
      <rPr>
        <sz val="11"/>
        <color rgb="FFFF0000"/>
        <rFont val="Calibri"/>
        <family val="2"/>
        <scheme val="minor"/>
      </rPr>
      <t>all the major equipment</t>
    </r>
    <r>
      <rPr>
        <sz val="11"/>
        <color theme="1"/>
        <rFont val="Calibri"/>
        <family val="2"/>
        <scheme val="minor"/>
      </rPr>
      <t xml:space="preserve"> that will be in the room with new CFI equipement to allow the consultant team to:</t>
    </r>
  </si>
  <si>
    <t>1- provide all required services</t>
  </si>
  <si>
    <t>2- calculate total heat generation in the room and therefore provide enough ventilation</t>
  </si>
  <si>
    <t>3- verify that there is enough space for all equipment</t>
  </si>
  <si>
    <t>4- verify that the location of each piece of equipment is the optimal set-up in the space</t>
  </si>
  <si>
    <t>5- provide protection to existing equipment during construction work, if needed</t>
  </si>
  <si>
    <t>6- to coordinate delivery with site work if equipment is new but bought by another source of funding</t>
  </si>
  <si>
    <t>a</t>
  </si>
  <si>
    <t>b</t>
  </si>
  <si>
    <t>c</t>
  </si>
  <si>
    <t>d</t>
  </si>
  <si>
    <t>e</t>
  </si>
  <si>
    <t>f</t>
  </si>
  <si>
    <t>g</t>
  </si>
  <si>
    <t>h</t>
  </si>
  <si>
    <t>i</t>
  </si>
  <si>
    <t>j</t>
  </si>
  <si>
    <t>k</t>
  </si>
  <si>
    <t>l</t>
  </si>
  <si>
    <t>m</t>
  </si>
  <si>
    <t>o</t>
  </si>
  <si>
    <t>n</t>
  </si>
  <si>
    <t>p</t>
  </si>
  <si>
    <t>q</t>
  </si>
  <si>
    <t>s</t>
  </si>
  <si>
    <t>t</t>
  </si>
  <si>
    <t>u</t>
  </si>
  <si>
    <t>v</t>
  </si>
  <si>
    <t>w</t>
  </si>
  <si>
    <t>x</t>
  </si>
  <si>
    <t>y</t>
  </si>
  <si>
    <t>z</t>
  </si>
  <si>
    <t>aa</t>
  </si>
  <si>
    <t>ab</t>
  </si>
  <si>
    <t>ac</t>
  </si>
  <si>
    <t>ad</t>
  </si>
  <si>
    <t>af</t>
  </si>
  <si>
    <t>ag</t>
  </si>
  <si>
    <t>r</t>
  </si>
  <si>
    <t>ah</t>
  </si>
  <si>
    <t>ai</t>
  </si>
  <si>
    <t>aj</t>
  </si>
  <si>
    <t>Customized Nested 3D Helmholtz Coil including a Multimeter for Electrical Characterization</t>
  </si>
  <si>
    <t>Electromagnetic actuation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</si>
</sst>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1"/>
      <color theme="1"/>
      <name val="Calibri"/>
      <family val="2"/>
      <scheme val="minor"/>
    </font>
    <font>
      <i/>
      <sz val="9"/>
      <color theme="1"/>
      <name val="Calibri"/>
      <family val="2"/>
      <scheme val="minor"/>
    </font>
    <font>
      <sz val="9"/>
      <color theme="1"/>
      <name val="Calibri"/>
      <family val="2"/>
      <scheme val="minor"/>
    </font>
    <font>
      <sz val="12"/>
      <color theme="1"/>
      <name val="Calibri"/>
      <family val="2"/>
      <scheme val="minor"/>
    </font>
    <font>
      <b/>
      <sz val="12"/>
      <color theme="1"/>
      <name val="Calibri"/>
      <family val="2"/>
      <scheme val="minor"/>
    </font>
    <font>
      <i/>
      <sz val="11"/>
      <color theme="1"/>
      <name val="Calibri"/>
      <family val="2"/>
      <scheme val="minor"/>
    </font>
    <font>
      <b/>
      <sz val="9"/>
      <color theme="1"/>
      <name val="Calibri"/>
      <family val="2"/>
      <scheme val="minor"/>
    </font>
    <font>
      <b/>
      <sz val="16"/>
      <color theme="1"/>
      <name val="Calibri"/>
      <family val="2"/>
      <scheme val="minor"/>
    </font>
    <font>
      <sz val="11"/>
      <name val="Calibri"/>
      <family val="2"/>
      <scheme val="minor"/>
    </font>
    <font>
      <b/>
      <sz val="26"/>
      <color theme="1"/>
      <name val="Calibri"/>
      <family val="2"/>
      <scheme val="minor"/>
    </font>
    <font>
      <sz val="20"/>
      <color theme="1"/>
      <name val="Calibri"/>
      <family val="2"/>
      <scheme val="minor"/>
    </font>
    <font>
      <b/>
      <sz val="20"/>
      <color theme="1"/>
      <name val="Calibri"/>
      <family val="2"/>
      <scheme val="minor"/>
    </font>
    <font>
      <b/>
      <sz val="20"/>
      <color rgb="FFFF0000"/>
      <name val="Calibri"/>
      <family val="2"/>
      <scheme val="minor"/>
    </font>
    <font>
      <b/>
      <sz val="14"/>
      <color theme="1"/>
      <name val="Calibri"/>
      <family val="2"/>
      <scheme val="minor"/>
    </font>
    <font>
      <b/>
      <sz val="10"/>
      <color indexed="8"/>
      <name val="Calibri"/>
      <family val="2"/>
      <scheme val="minor"/>
    </font>
    <font>
      <b/>
      <sz val="10"/>
      <color theme="1"/>
      <name val="Calibri"/>
      <family val="2"/>
      <scheme val="minor"/>
    </font>
    <font>
      <b/>
      <sz val="10"/>
      <color rgb="FFFF0000"/>
      <name val="Calibri"/>
      <family val="2"/>
      <scheme val="minor"/>
    </font>
    <font>
      <b/>
      <sz val="10"/>
      <name val="Calibri"/>
      <family val="2"/>
      <scheme val="minor"/>
    </font>
    <font>
      <sz val="11"/>
      <color rgb="FFFF0000"/>
      <name val="Calibri"/>
      <family val="2"/>
      <scheme val="minor"/>
    </font>
    <font>
      <b/>
      <sz val="18"/>
      <color theme="1"/>
      <name val="Calibri"/>
      <family val="2"/>
      <scheme val="minor"/>
    </font>
    <font>
      <b/>
      <sz val="16"/>
      <color rgb="FFFF0000"/>
      <name val="Calibri"/>
      <family val="2"/>
      <scheme val="minor"/>
    </font>
    <font>
      <sz val="16"/>
      <color theme="1"/>
      <name val="Calibri"/>
      <family val="2"/>
      <scheme val="minor"/>
    </font>
    <font>
      <sz val="10"/>
      <color theme="1"/>
      <name val="Calibri"/>
      <family val="2"/>
      <scheme val="minor"/>
    </font>
    <font>
      <sz val="14"/>
      <color theme="1"/>
      <name val="Calibri"/>
      <family val="2"/>
      <scheme val="minor"/>
    </font>
    <font>
      <b/>
      <sz val="12"/>
      <color rgb="FFFF0000"/>
      <name val="Calibri"/>
      <family val="2"/>
      <scheme val="minor"/>
    </font>
    <font>
      <b/>
      <sz val="14"/>
      <color theme="0"/>
      <name val="Calibri"/>
      <family val="2"/>
      <scheme val="minor"/>
    </font>
    <font>
      <b/>
      <i/>
      <sz val="11"/>
      <color theme="1"/>
      <name val="Calibri"/>
      <family val="2"/>
      <scheme val="minor"/>
    </font>
    <font>
      <b/>
      <u/>
      <sz val="12"/>
      <color rgb="FFFF0000"/>
      <name val="Calibri"/>
      <family val="2"/>
      <scheme val="minor"/>
    </font>
    <font>
      <b/>
      <sz val="16"/>
      <name val="Calibri"/>
      <family val="2"/>
      <scheme val="minor"/>
    </font>
    <font>
      <u/>
      <sz val="11"/>
      <color theme="10"/>
      <name val="Calibri"/>
      <family val="2"/>
      <scheme val="minor"/>
    </font>
    <font>
      <b/>
      <sz val="20"/>
      <name val="Calibri"/>
      <family val="2"/>
      <scheme val="minor"/>
    </font>
    <font>
      <b/>
      <sz val="11"/>
      <color theme="1"/>
      <name val="Calibri"/>
      <family val="2"/>
    </font>
  </fonts>
  <fills count="13">
    <fill>
      <patternFill patternType="none"/>
    </fill>
    <fill>
      <patternFill patternType="gray125"/>
    </fill>
    <fill>
      <patternFill patternType="solid">
        <fgColor theme="5" tint="0.39997558519241921"/>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rgb="FFCC99FF"/>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rgb="FFFFFF00"/>
        <bgColor indexed="64"/>
      </patternFill>
    </fill>
    <fill>
      <patternFill patternType="solid">
        <fgColor rgb="FFFEFFE5"/>
        <bgColor indexed="64"/>
      </patternFill>
    </fill>
    <fill>
      <patternFill patternType="solid">
        <fgColor rgb="FF92D050"/>
        <bgColor indexed="64"/>
      </patternFill>
    </fill>
    <fill>
      <patternFill patternType="solid">
        <fgColor theme="1" tint="0.14999847407452621"/>
        <bgColor indexed="64"/>
      </patternFill>
    </fill>
  </fills>
  <borders count="78">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theme="1" tint="0.499984740745262"/>
      </right>
      <top style="medium">
        <color indexed="64"/>
      </top>
      <bottom style="thin">
        <color theme="1" tint="0.499984740745262"/>
      </bottom>
      <diagonal/>
    </border>
    <border>
      <left style="medium">
        <color indexed="64"/>
      </left>
      <right style="thin">
        <color theme="1" tint="0.499984740745262"/>
      </right>
      <top/>
      <bottom style="thin">
        <color theme="1" tint="0.499984740745262"/>
      </bottom>
      <diagonal/>
    </border>
    <border>
      <left style="medium">
        <color indexed="64"/>
      </left>
      <right style="medium">
        <color indexed="64"/>
      </right>
      <top/>
      <bottom style="thin">
        <color theme="1" tint="0.499984740745262"/>
      </bottom>
      <diagonal/>
    </border>
    <border>
      <left style="medium">
        <color indexed="64"/>
      </left>
      <right style="medium">
        <color indexed="64"/>
      </right>
      <top style="medium">
        <color indexed="64"/>
      </top>
      <bottom style="thin">
        <color indexed="64"/>
      </bottom>
      <diagonal/>
    </border>
    <border>
      <left style="medium">
        <color indexed="64"/>
      </left>
      <right style="thin">
        <color theme="1" tint="0.499984740745262"/>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theme="1" tint="0.499984740745262"/>
      </right>
      <top style="thin">
        <color indexed="64"/>
      </top>
      <bottom style="thin">
        <color indexed="64"/>
      </bottom>
      <diagonal/>
    </border>
    <border>
      <left style="medium">
        <color indexed="64"/>
      </left>
      <right style="medium">
        <color indexed="64"/>
      </right>
      <top style="thin">
        <color theme="1" tint="0.499984740745262"/>
      </top>
      <bottom style="thin">
        <color indexed="64"/>
      </bottom>
      <diagonal/>
    </border>
    <border>
      <left style="medium">
        <color indexed="64"/>
      </left>
      <right style="thin">
        <color theme="1" tint="0.499984740745262"/>
      </right>
      <top style="thin">
        <color theme="1" tint="0.499984740745262"/>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theme="1" tint="0.499984740745262"/>
      </bottom>
      <diagonal/>
    </border>
    <border>
      <left style="medium">
        <color indexed="64"/>
      </left>
      <right/>
      <top style="thin">
        <color theme="1" tint="0.499984740745262"/>
      </top>
      <bottom style="thin">
        <color indexed="64"/>
      </bottom>
      <diagonal/>
    </border>
    <border>
      <left/>
      <right style="thin">
        <color theme="1" tint="0.499984740745262"/>
      </right>
      <top style="medium">
        <color indexed="64"/>
      </top>
      <bottom style="thin">
        <color indexed="64"/>
      </bottom>
      <diagonal/>
    </border>
    <border>
      <left/>
      <right style="thin">
        <color theme="1" tint="0.499984740745262"/>
      </right>
      <top style="thin">
        <color indexed="64"/>
      </top>
      <bottom style="thin">
        <color indexed="64"/>
      </bottom>
      <diagonal/>
    </border>
    <border>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theme="1" tint="0.499984740745262"/>
      </bottom>
      <diagonal/>
    </border>
    <border>
      <left style="thin">
        <color indexed="64"/>
      </left>
      <right style="thin">
        <color indexed="64"/>
      </right>
      <top style="thin">
        <color theme="1" tint="0.499984740745262"/>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thin">
        <color theme="1" tint="0.499984740745262"/>
      </bottom>
      <diagonal/>
    </border>
    <border>
      <left/>
      <right style="medium">
        <color indexed="64"/>
      </right>
      <top style="thin">
        <color theme="1" tint="0.499984740745262"/>
      </top>
      <bottom style="thin">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medium">
        <color indexed="64"/>
      </bottom>
      <diagonal/>
    </border>
    <border>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top/>
      <bottom style="thin">
        <color indexed="64"/>
      </bottom>
      <diagonal/>
    </border>
  </borders>
  <cellStyleXfs count="2">
    <xf numFmtId="0" fontId="0" fillId="0" borderId="0"/>
    <xf numFmtId="0" fontId="30" fillId="0" borderId="0" applyNumberFormat="0" applyFill="0" applyBorder="0" applyAlignment="0" applyProtection="0"/>
  </cellStyleXfs>
  <cellXfs count="272">
    <xf numFmtId="0" fontId="0" fillId="0" borderId="0" xfId="0"/>
    <xf numFmtId="0" fontId="3" fillId="0" borderId="0" xfId="0" applyFont="1"/>
    <xf numFmtId="49" fontId="5" fillId="0" borderId="4" xfId="0" applyNumberFormat="1" applyFont="1" applyBorder="1" applyAlignment="1">
      <alignment horizontal="left" vertical="center"/>
    </xf>
    <xf numFmtId="49" fontId="5" fillId="0" borderId="4" xfId="0" applyNumberFormat="1" applyFont="1" applyBorder="1" applyAlignment="1">
      <alignment vertical="center"/>
    </xf>
    <xf numFmtId="0" fontId="2" fillId="0" borderId="0" xfId="0" applyFont="1" applyAlignment="1">
      <alignment vertical="top" wrapText="1"/>
    </xf>
    <xf numFmtId="0" fontId="2" fillId="0" borderId="0" xfId="0" applyFont="1" applyAlignment="1">
      <alignment horizontal="left" vertical="top" wrapText="1"/>
    </xf>
    <xf numFmtId="49" fontId="4" fillId="0" borderId="19" xfId="0" applyNumberFormat="1" applyFont="1" applyBorder="1" applyAlignment="1">
      <alignment horizontal="left"/>
    </xf>
    <xf numFmtId="49" fontId="4" fillId="0" borderId="36" xfId="0" applyNumberFormat="1" applyFont="1" applyBorder="1" applyAlignment="1">
      <alignment horizontal="left"/>
    </xf>
    <xf numFmtId="49" fontId="4" fillId="0" borderId="19" xfId="0" applyNumberFormat="1" applyFont="1" applyBorder="1" applyAlignment="1">
      <alignment vertical="center"/>
    </xf>
    <xf numFmtId="49" fontId="5" fillId="0" borderId="3" xfId="0" applyNumberFormat="1" applyFont="1" applyBorder="1" applyAlignment="1">
      <alignment horizontal="left" vertical="center"/>
    </xf>
    <xf numFmtId="49" fontId="4" fillId="0" borderId="36" xfId="0" applyNumberFormat="1" applyFont="1" applyBorder="1" applyAlignment="1">
      <alignment vertical="center"/>
    </xf>
    <xf numFmtId="49" fontId="4" fillId="0" borderId="19" xfId="0" applyNumberFormat="1" applyFont="1" applyBorder="1" applyAlignment="1">
      <alignment horizontal="left" vertical="center"/>
    </xf>
    <xf numFmtId="49" fontId="4" fillId="0" borderId="36" xfId="0" applyNumberFormat="1" applyFont="1" applyBorder="1" applyAlignment="1">
      <alignment horizontal="left" vertical="center"/>
    </xf>
    <xf numFmtId="0" fontId="0" fillId="0" borderId="0" xfId="0" applyAlignment="1">
      <alignment vertical="center"/>
    </xf>
    <xf numFmtId="0" fontId="3" fillId="0" borderId="22" xfId="0" applyFont="1" applyBorder="1" applyAlignment="1">
      <alignment wrapText="1"/>
    </xf>
    <xf numFmtId="0" fontId="3" fillId="0" borderId="13" xfId="0" applyFont="1" applyBorder="1" applyAlignment="1">
      <alignment wrapText="1"/>
    </xf>
    <xf numFmtId="0" fontId="3" fillId="0" borderId="18" xfId="0" applyFont="1" applyBorder="1" applyAlignment="1">
      <alignment wrapText="1"/>
    </xf>
    <xf numFmtId="0" fontId="3" fillId="0" borderId="26" xfId="0" applyFont="1" applyBorder="1" applyAlignment="1">
      <alignment wrapText="1"/>
    </xf>
    <xf numFmtId="0" fontId="3" fillId="0" borderId="30" xfId="0" applyFont="1" applyBorder="1" applyAlignment="1">
      <alignment wrapText="1"/>
    </xf>
    <xf numFmtId="0" fontId="3" fillId="0" borderId="12" xfId="0" applyFont="1" applyBorder="1" applyAlignment="1">
      <alignment wrapText="1"/>
    </xf>
    <xf numFmtId="0" fontId="3" fillId="0" borderId="9" xfId="0" applyFont="1" applyBorder="1" applyAlignment="1">
      <alignment wrapText="1"/>
    </xf>
    <xf numFmtId="0" fontId="3" fillId="0" borderId="27" xfId="0" applyFont="1" applyBorder="1" applyAlignment="1">
      <alignment wrapText="1"/>
    </xf>
    <xf numFmtId="0" fontId="3" fillId="0" borderId="23" xfId="0" applyFont="1" applyBorder="1" applyAlignment="1">
      <alignment wrapText="1"/>
    </xf>
    <xf numFmtId="0" fontId="3" fillId="0" borderId="15" xfId="0" applyFont="1" applyBorder="1" applyAlignment="1">
      <alignment wrapText="1"/>
    </xf>
    <xf numFmtId="0" fontId="3" fillId="0" borderId="19" xfId="0" applyFont="1" applyBorder="1" applyAlignment="1">
      <alignment wrapText="1"/>
    </xf>
    <xf numFmtId="0" fontId="3" fillId="0" borderId="31" xfId="0" applyFont="1" applyBorder="1" applyAlignment="1">
      <alignment wrapText="1"/>
    </xf>
    <xf numFmtId="0" fontId="3" fillId="0" borderId="14" xfId="0" applyFont="1" applyBorder="1" applyAlignment="1">
      <alignment wrapText="1"/>
    </xf>
    <xf numFmtId="0" fontId="3" fillId="0" borderId="24" xfId="0" applyFont="1" applyBorder="1" applyAlignment="1">
      <alignment wrapText="1"/>
    </xf>
    <xf numFmtId="0" fontId="3" fillId="0" borderId="10" xfId="0" applyFont="1" applyBorder="1" applyAlignment="1">
      <alignment wrapText="1"/>
    </xf>
    <xf numFmtId="0" fontId="3" fillId="0" borderId="20" xfId="0" applyFont="1" applyBorder="1" applyAlignment="1">
      <alignment wrapText="1"/>
    </xf>
    <xf numFmtId="0" fontId="3" fillId="0" borderId="28" xfId="0" applyFont="1" applyBorder="1" applyAlignment="1">
      <alignment wrapText="1"/>
    </xf>
    <xf numFmtId="0" fontId="3" fillId="0" borderId="32" xfId="0" applyFont="1" applyBorder="1" applyAlignment="1">
      <alignment wrapText="1"/>
    </xf>
    <xf numFmtId="0" fontId="3" fillId="0" borderId="11" xfId="0" applyFont="1" applyBorder="1" applyAlignment="1">
      <alignment wrapText="1"/>
    </xf>
    <xf numFmtId="0" fontId="3" fillId="0" borderId="25" xfId="0" applyFont="1" applyBorder="1" applyAlignment="1">
      <alignment wrapText="1"/>
    </xf>
    <xf numFmtId="0" fontId="3" fillId="0" borderId="17" xfId="0" applyFont="1" applyBorder="1" applyAlignment="1">
      <alignment wrapText="1"/>
    </xf>
    <xf numFmtId="0" fontId="3" fillId="0" borderId="21" xfId="0" applyFont="1" applyBorder="1" applyAlignment="1">
      <alignment wrapText="1"/>
    </xf>
    <xf numFmtId="0" fontId="3" fillId="0" borderId="29" xfId="0" applyFont="1" applyBorder="1" applyAlignment="1">
      <alignment wrapText="1"/>
    </xf>
    <xf numFmtId="0" fontId="3" fillId="0" borderId="33" xfId="0" applyFont="1" applyBorder="1" applyAlignment="1">
      <alignment wrapText="1"/>
    </xf>
    <xf numFmtId="0" fontId="3" fillId="0" borderId="16" xfId="0" applyFont="1" applyBorder="1" applyAlignment="1">
      <alignment wrapText="1"/>
    </xf>
    <xf numFmtId="0" fontId="5" fillId="0" borderId="48" xfId="0" applyFont="1" applyBorder="1" applyAlignment="1">
      <alignment horizontal="center"/>
    </xf>
    <xf numFmtId="0" fontId="5" fillId="0" borderId="0" xfId="0" applyFont="1" applyAlignment="1">
      <alignment horizontal="center"/>
    </xf>
    <xf numFmtId="0" fontId="1" fillId="0" borderId="0" xfId="0" applyFont="1" applyAlignment="1">
      <alignment horizontal="center" vertical="center"/>
    </xf>
    <xf numFmtId="0" fontId="3" fillId="0" borderId="37" xfId="0" applyFont="1" applyBorder="1" applyAlignment="1">
      <alignment wrapText="1"/>
    </xf>
    <xf numFmtId="0" fontId="3" fillId="0" borderId="34" xfId="0" applyFont="1" applyBorder="1" applyAlignment="1">
      <alignment wrapText="1"/>
    </xf>
    <xf numFmtId="0" fontId="3" fillId="0" borderId="35" xfId="0" applyFont="1" applyBorder="1" applyAlignment="1">
      <alignment wrapText="1"/>
    </xf>
    <xf numFmtId="0" fontId="3" fillId="0" borderId="52" xfId="0" applyFont="1" applyBorder="1" applyAlignment="1">
      <alignment wrapText="1"/>
    </xf>
    <xf numFmtId="0" fontId="3" fillId="0" borderId="53" xfId="0" applyFont="1" applyBorder="1" applyAlignment="1">
      <alignment wrapText="1"/>
    </xf>
    <xf numFmtId="0" fontId="7" fillId="7" borderId="14" xfId="0" applyFont="1" applyFill="1" applyBorder="1" applyAlignment="1">
      <alignment horizontal="center" wrapText="1"/>
    </xf>
    <xf numFmtId="0" fontId="7" fillId="7" borderId="49" xfId="0" applyFont="1" applyFill="1" applyBorder="1" applyAlignment="1">
      <alignment horizontal="center" wrapText="1"/>
    </xf>
    <xf numFmtId="49" fontId="4" fillId="10" borderId="38" xfId="0" applyNumberFormat="1" applyFont="1" applyFill="1" applyBorder="1" applyAlignment="1">
      <alignment horizontal="left" vertical="center"/>
    </xf>
    <xf numFmtId="49" fontId="4" fillId="10" borderId="19" xfId="0" applyNumberFormat="1" applyFont="1" applyFill="1" applyBorder="1" applyAlignment="1">
      <alignment horizontal="left"/>
    </xf>
    <xf numFmtId="49" fontId="4" fillId="10" borderId="18" xfId="0" applyNumberFormat="1" applyFont="1" applyFill="1" applyBorder="1" applyAlignment="1">
      <alignment vertical="center"/>
    </xf>
    <xf numFmtId="49" fontId="4" fillId="10" borderId="47" xfId="0" applyNumberFormat="1" applyFont="1" applyFill="1" applyBorder="1" applyAlignment="1">
      <alignment horizontal="center" vertical="center"/>
    </xf>
    <xf numFmtId="49" fontId="4" fillId="0" borderId="14" xfId="0" applyNumberFormat="1" applyFont="1" applyBorder="1" applyAlignment="1">
      <alignment horizontal="center" vertical="center"/>
    </xf>
    <xf numFmtId="49" fontId="4" fillId="0" borderId="49" xfId="0" applyNumberFormat="1" applyFont="1" applyBorder="1" applyAlignment="1">
      <alignment horizontal="center" vertical="center"/>
    </xf>
    <xf numFmtId="0" fontId="0" fillId="6" borderId="40" xfId="0" applyFill="1" applyBorder="1"/>
    <xf numFmtId="0" fontId="3" fillId="0" borderId="1" xfId="0" applyFont="1" applyBorder="1" applyAlignment="1">
      <alignment wrapText="1"/>
    </xf>
    <xf numFmtId="0" fontId="3" fillId="0" borderId="8" xfId="0" applyFont="1" applyBorder="1" applyAlignment="1">
      <alignment wrapText="1"/>
    </xf>
    <xf numFmtId="0" fontId="3" fillId="0" borderId="7" xfId="0" applyFont="1" applyBorder="1" applyAlignment="1">
      <alignment wrapText="1"/>
    </xf>
    <xf numFmtId="0" fontId="3" fillId="0" borderId="63" xfId="0" applyFont="1" applyBorder="1" applyAlignment="1">
      <alignment wrapText="1"/>
    </xf>
    <xf numFmtId="0" fontId="3" fillId="0" borderId="64" xfId="0" applyFont="1" applyBorder="1" applyAlignment="1">
      <alignment wrapText="1"/>
    </xf>
    <xf numFmtId="0" fontId="3" fillId="0" borderId="2" xfId="0" applyFont="1" applyBorder="1" applyAlignment="1">
      <alignment wrapText="1"/>
    </xf>
    <xf numFmtId="0" fontId="3" fillId="0" borderId="65" xfId="0" applyFont="1" applyBorder="1" applyAlignment="1">
      <alignment wrapText="1"/>
    </xf>
    <xf numFmtId="0" fontId="0" fillId="0" borderId="60" xfId="0" applyBorder="1"/>
    <xf numFmtId="0" fontId="0" fillId="0" borderId="61" xfId="0" applyBorder="1"/>
    <xf numFmtId="0" fontId="0" fillId="0" borderId="58" xfId="0" applyBorder="1"/>
    <xf numFmtId="0" fontId="0" fillId="0" borderId="8" xfId="0" applyBorder="1"/>
    <xf numFmtId="0" fontId="0" fillId="0" borderId="7" xfId="0" applyBorder="1"/>
    <xf numFmtId="0" fontId="12" fillId="0" borderId="0" xfId="0" applyFont="1"/>
    <xf numFmtId="0" fontId="14" fillId="8" borderId="3" xfId="0" applyFont="1" applyFill="1" applyBorder="1" applyAlignment="1">
      <alignment horizontal="center" vertical="center"/>
    </xf>
    <xf numFmtId="0" fontId="14" fillId="6" borderId="5" xfId="0" applyFont="1" applyFill="1" applyBorder="1" applyAlignment="1">
      <alignment horizontal="center" vertical="center"/>
    </xf>
    <xf numFmtId="0" fontId="14" fillId="6" borderId="3" xfId="0" applyFont="1" applyFill="1" applyBorder="1" applyAlignment="1">
      <alignment horizontal="center" vertical="center"/>
    </xf>
    <xf numFmtId="0" fontId="14" fillId="0" borderId="0" xfId="0" applyFont="1" applyAlignment="1">
      <alignment vertical="top"/>
    </xf>
    <xf numFmtId="49" fontId="1" fillId="7" borderId="12" xfId="0" applyNumberFormat="1" applyFont="1" applyFill="1" applyBorder="1" applyAlignment="1">
      <alignment horizontal="center" vertical="center" wrapText="1"/>
    </xf>
    <xf numFmtId="0" fontId="0" fillId="0" borderId="51" xfId="0" applyBorder="1" applyAlignment="1">
      <alignment vertical="center"/>
    </xf>
    <xf numFmtId="0" fontId="0" fillId="0" borderId="26" xfId="0" applyBorder="1" applyAlignment="1">
      <alignment vertical="center" wrapText="1"/>
    </xf>
    <xf numFmtId="0" fontId="0" fillId="0" borderId="55" xfId="0" applyBorder="1" applyAlignment="1">
      <alignment vertical="center" wrapText="1"/>
    </xf>
    <xf numFmtId="0" fontId="0" fillId="0" borderId="67" xfId="0" applyBorder="1" applyAlignment="1">
      <alignment vertical="center" wrapText="1"/>
    </xf>
    <xf numFmtId="0" fontId="0" fillId="0" borderId="68" xfId="0" applyBorder="1" applyAlignment="1">
      <alignment vertical="center" wrapText="1"/>
    </xf>
    <xf numFmtId="0" fontId="0" fillId="0" borderId="69" xfId="0" applyBorder="1" applyAlignment="1">
      <alignment vertical="center" wrapText="1"/>
    </xf>
    <xf numFmtId="49" fontId="9" fillId="0" borderId="41" xfId="0" applyNumberFormat="1" applyFont="1" applyBorder="1" applyAlignment="1">
      <alignment vertical="center" wrapText="1"/>
    </xf>
    <xf numFmtId="49" fontId="9" fillId="0" borderId="67" xfId="0" applyNumberFormat="1" applyFont="1" applyBorder="1" applyAlignment="1">
      <alignment vertical="center" wrapText="1"/>
    </xf>
    <xf numFmtId="49" fontId="1" fillId="7" borderId="14" xfId="0" applyNumberFormat="1" applyFont="1" applyFill="1" applyBorder="1" applyAlignment="1">
      <alignment horizontal="center" vertical="center" wrapText="1"/>
    </xf>
    <xf numFmtId="0" fontId="0" fillId="0" borderId="42" xfId="0" applyBorder="1" applyAlignment="1">
      <alignment vertical="center"/>
    </xf>
    <xf numFmtId="0" fontId="0" fillId="0" borderId="27" xfId="0" applyBorder="1" applyAlignment="1">
      <alignment vertical="center" wrapText="1"/>
    </xf>
    <xf numFmtId="0" fontId="0" fillId="0" borderId="39" xfId="0" applyBorder="1" applyAlignment="1">
      <alignment vertical="center" wrapText="1"/>
    </xf>
    <xf numFmtId="0" fontId="0" fillId="0" borderId="43" xfId="0" applyBorder="1" applyAlignment="1">
      <alignment vertical="center" wrapText="1"/>
    </xf>
    <xf numFmtId="0" fontId="0" fillId="0" borderId="35" xfId="0" applyBorder="1" applyAlignment="1">
      <alignment vertical="center" wrapText="1"/>
    </xf>
    <xf numFmtId="49" fontId="9" fillId="0" borderId="27" xfId="0" applyNumberFormat="1" applyFont="1" applyBorder="1" applyAlignment="1">
      <alignment vertical="center" wrapText="1"/>
    </xf>
    <xf numFmtId="49" fontId="1" fillId="7" borderId="49" xfId="0" applyNumberFormat="1" applyFont="1" applyFill="1" applyBorder="1" applyAlignment="1">
      <alignment horizontal="center" vertical="center" wrapText="1"/>
    </xf>
    <xf numFmtId="0" fontId="0" fillId="0" borderId="44" xfId="0" applyBorder="1" applyAlignment="1">
      <alignment vertical="center"/>
    </xf>
    <xf numFmtId="0" fontId="0" fillId="0" borderId="45" xfId="0" applyBorder="1" applyAlignment="1">
      <alignment vertical="center" wrapText="1"/>
    </xf>
    <xf numFmtId="0" fontId="0" fillId="0" borderId="50" xfId="0" applyBorder="1" applyAlignment="1">
      <alignment vertical="center" wrapText="1"/>
    </xf>
    <xf numFmtId="0" fontId="0" fillId="0" borderId="46" xfId="0" applyBorder="1" applyAlignment="1">
      <alignment vertical="center" wrapText="1"/>
    </xf>
    <xf numFmtId="0" fontId="0" fillId="0" borderId="59" xfId="0" applyBorder="1" applyAlignment="1">
      <alignment vertical="center" wrapText="1"/>
    </xf>
    <xf numFmtId="49" fontId="9" fillId="0" borderId="54" xfId="0" applyNumberFormat="1" applyFont="1" applyBorder="1" applyAlignment="1">
      <alignment vertical="center" wrapText="1"/>
    </xf>
    <xf numFmtId="49" fontId="9" fillId="0" borderId="45" xfId="0" applyNumberFormat="1" applyFont="1" applyBorder="1" applyAlignment="1">
      <alignment vertical="center" wrapText="1"/>
    </xf>
    <xf numFmtId="0" fontId="0" fillId="0" borderId="34" xfId="0" applyBorder="1" applyAlignment="1">
      <alignment vertical="center" wrapText="1"/>
    </xf>
    <xf numFmtId="0" fontId="0" fillId="0" borderId="52" xfId="0" applyBorder="1" applyAlignment="1">
      <alignment vertical="center" wrapText="1"/>
    </xf>
    <xf numFmtId="0" fontId="0" fillId="0" borderId="53" xfId="0" applyBorder="1" applyAlignment="1">
      <alignment vertical="center" wrapText="1"/>
    </xf>
    <xf numFmtId="0" fontId="0" fillId="0" borderId="2" xfId="0" applyBorder="1" applyAlignment="1">
      <alignment vertical="center" wrapText="1"/>
    </xf>
    <xf numFmtId="0" fontId="15" fillId="10" borderId="3" xfId="0" applyFont="1" applyFill="1" applyBorder="1" applyAlignment="1">
      <alignment horizontal="left" vertical="top" wrapText="1"/>
    </xf>
    <xf numFmtId="0" fontId="15" fillId="10" borderId="3" xfId="0" applyFont="1" applyFill="1" applyBorder="1" applyAlignment="1">
      <alignment vertical="top" wrapText="1"/>
    </xf>
    <xf numFmtId="0" fontId="15" fillId="10" borderId="6" xfId="0" applyFont="1" applyFill="1" applyBorder="1" applyAlignment="1">
      <alignment vertical="top" wrapText="1"/>
    </xf>
    <xf numFmtId="0" fontId="16" fillId="10" borderId="55" xfId="0" applyFont="1" applyFill="1" applyBorder="1" applyAlignment="1">
      <alignment horizontal="center" vertical="top" wrapText="1"/>
    </xf>
    <xf numFmtId="0" fontId="16" fillId="11" borderId="70" xfId="0" applyFont="1" applyFill="1" applyBorder="1" applyAlignment="1">
      <alignment horizontal="center" vertical="top" wrapText="1"/>
    </xf>
    <xf numFmtId="0" fontId="16" fillId="11" borderId="71" xfId="0" applyFont="1" applyFill="1" applyBorder="1" applyAlignment="1">
      <alignment horizontal="left" vertical="top" wrapText="1"/>
    </xf>
    <xf numFmtId="0" fontId="16" fillId="11" borderId="72" xfId="0" applyFont="1" applyFill="1" applyBorder="1" applyAlignment="1">
      <alignment horizontal="center" vertical="top" wrapText="1"/>
    </xf>
    <xf numFmtId="0" fontId="16" fillId="7" borderId="70" xfId="0" applyFont="1" applyFill="1" applyBorder="1" applyAlignment="1">
      <alignment vertical="top" wrapText="1"/>
    </xf>
    <xf numFmtId="0" fontId="16" fillId="7" borderId="71" xfId="0" applyFont="1" applyFill="1" applyBorder="1" applyAlignment="1">
      <alignment vertical="top" wrapText="1"/>
    </xf>
    <xf numFmtId="0" fontId="16" fillId="7" borderId="72" xfId="0" applyFont="1" applyFill="1" applyBorder="1" applyAlignment="1">
      <alignment vertical="top" wrapText="1"/>
    </xf>
    <xf numFmtId="0" fontId="15" fillId="10" borderId="62" xfId="0" applyFont="1" applyFill="1" applyBorder="1" applyAlignment="1">
      <alignment horizontal="left" vertical="top" wrapText="1"/>
    </xf>
    <xf numFmtId="0" fontId="18" fillId="9" borderId="3" xfId="0" applyFont="1" applyFill="1" applyBorder="1" applyAlignment="1">
      <alignment horizontal="center" vertical="center" wrapText="1"/>
    </xf>
    <xf numFmtId="0" fontId="16" fillId="0" borderId="0" xfId="0" applyFont="1" applyAlignment="1">
      <alignment vertical="top" wrapText="1"/>
    </xf>
    <xf numFmtId="49" fontId="1" fillId="7" borderId="59" xfId="0" applyNumberFormat="1" applyFont="1" applyFill="1" applyBorder="1" applyAlignment="1">
      <alignment horizontal="center" vertical="center" wrapText="1"/>
    </xf>
    <xf numFmtId="49" fontId="9" fillId="0" borderId="26" xfId="0" applyNumberFormat="1" applyFont="1" applyBorder="1" applyAlignment="1">
      <alignment vertical="center" wrapText="1"/>
    </xf>
    <xf numFmtId="0" fontId="12" fillId="0" borderId="60" xfId="0" applyFont="1" applyBorder="1" applyAlignment="1">
      <alignment horizontal="center"/>
    </xf>
    <xf numFmtId="0" fontId="12" fillId="0" borderId="61" xfId="0" applyFont="1" applyBorder="1" applyAlignment="1">
      <alignment vertical="center"/>
    </xf>
    <xf numFmtId="0" fontId="11" fillId="0" borderId="61" xfId="0" applyFont="1" applyBorder="1"/>
    <xf numFmtId="0" fontId="11" fillId="0" borderId="62" xfId="0" applyFont="1" applyBorder="1"/>
    <xf numFmtId="0" fontId="1" fillId="0" borderId="0" xfId="0" applyFont="1" applyAlignment="1">
      <alignment vertical="center"/>
    </xf>
    <xf numFmtId="0" fontId="1" fillId="0" borderId="0" xfId="0" applyFont="1" applyAlignment="1">
      <alignment horizontal="right" vertical="center"/>
    </xf>
    <xf numFmtId="0" fontId="8" fillId="0" borderId="61" xfId="0" applyFont="1" applyBorder="1"/>
    <xf numFmtId="0" fontId="8" fillId="0" borderId="5" xfId="0" applyFont="1" applyBorder="1" applyAlignment="1">
      <alignment vertical="center"/>
    </xf>
    <xf numFmtId="0" fontId="22" fillId="0" borderId="5" xfId="0" applyFont="1" applyBorder="1"/>
    <xf numFmtId="0" fontId="22" fillId="0" borderId="5" xfId="0" applyFont="1" applyBorder="1" applyAlignment="1">
      <alignment vertical="center"/>
    </xf>
    <xf numFmtId="0" fontId="22" fillId="0" borderId="0" xfId="0" applyFont="1"/>
    <xf numFmtId="0" fontId="14" fillId="6" borderId="4" xfId="0" applyFont="1" applyFill="1" applyBorder="1" applyAlignment="1">
      <alignment vertical="center"/>
    </xf>
    <xf numFmtId="0" fontId="14" fillId="6" borderId="6" xfId="0" applyFont="1" applyFill="1" applyBorder="1" applyAlignment="1">
      <alignment vertical="center"/>
    </xf>
    <xf numFmtId="0" fontId="14" fillId="7" borderId="3" xfId="0" applyFont="1" applyFill="1" applyBorder="1" applyAlignment="1">
      <alignment horizontal="center" vertical="center"/>
    </xf>
    <xf numFmtId="0" fontId="14" fillId="2" borderId="8" xfId="0" applyFont="1" applyFill="1" applyBorder="1" applyAlignment="1">
      <alignment horizontal="center" vertical="center"/>
    </xf>
    <xf numFmtId="0" fontId="14" fillId="4" borderId="56" xfId="0" applyFont="1" applyFill="1" applyBorder="1" applyAlignment="1">
      <alignment horizontal="center" vertical="center"/>
    </xf>
    <xf numFmtId="0" fontId="14" fillId="5" borderId="3" xfId="0" applyFont="1" applyFill="1" applyBorder="1" applyAlignment="1">
      <alignment horizontal="center" vertical="center"/>
    </xf>
    <xf numFmtId="0" fontId="24" fillId="0" borderId="0" xfId="0" applyFont="1"/>
    <xf numFmtId="0" fontId="15" fillId="10" borderId="3" xfId="0" applyFont="1" applyFill="1" applyBorder="1" applyAlignment="1">
      <alignment horizontal="center" vertical="top" wrapText="1"/>
    </xf>
    <xf numFmtId="0" fontId="15" fillId="10" borderId="6" xfId="0" applyFont="1" applyFill="1" applyBorder="1" applyAlignment="1">
      <alignment horizontal="center" vertical="top" wrapText="1"/>
    </xf>
    <xf numFmtId="0" fontId="15" fillId="9" borderId="6" xfId="0" applyFont="1" applyFill="1" applyBorder="1" applyAlignment="1">
      <alignment horizontal="center" vertical="top" wrapText="1"/>
    </xf>
    <xf numFmtId="0" fontId="15" fillId="10" borderId="12" xfId="0" applyFont="1" applyFill="1" applyBorder="1" applyAlignment="1">
      <alignment horizontal="center" vertical="top" wrapText="1"/>
    </xf>
    <xf numFmtId="0" fontId="18" fillId="10" borderId="6" xfId="0" applyFont="1" applyFill="1" applyBorder="1" applyAlignment="1">
      <alignment horizontal="center" vertical="top" wrapText="1"/>
    </xf>
    <xf numFmtId="0" fontId="18" fillId="10" borderId="3" xfId="0" applyFont="1" applyFill="1" applyBorder="1" applyAlignment="1">
      <alignment horizontal="center" vertical="top" wrapText="1"/>
    </xf>
    <xf numFmtId="0" fontId="18" fillId="9" borderId="3" xfId="0" applyFont="1" applyFill="1" applyBorder="1" applyAlignment="1">
      <alignment horizontal="center" vertical="top" wrapText="1"/>
    </xf>
    <xf numFmtId="49" fontId="18" fillId="10" borderId="3" xfId="0" applyNumberFormat="1" applyFont="1" applyFill="1" applyBorder="1" applyAlignment="1">
      <alignment horizontal="center" vertical="top" wrapText="1"/>
    </xf>
    <xf numFmtId="0" fontId="23" fillId="0" borderId="0" xfId="0" applyFont="1" applyAlignment="1">
      <alignment vertical="top"/>
    </xf>
    <xf numFmtId="0" fontId="0" fillId="0" borderId="0" xfId="0" applyAlignment="1">
      <alignment horizontal="center"/>
    </xf>
    <xf numFmtId="0" fontId="1" fillId="0" borderId="27" xfId="0" applyFont="1" applyBorder="1"/>
    <xf numFmtId="0" fontId="0" fillId="0" borderId="27" xfId="0" applyBorder="1"/>
    <xf numFmtId="0" fontId="12" fillId="0" borderId="0" xfId="0" applyFont="1" applyAlignment="1">
      <alignment vertical="center"/>
    </xf>
    <xf numFmtId="0" fontId="5" fillId="0" borderId="0" xfId="0" applyFont="1"/>
    <xf numFmtId="0" fontId="20" fillId="0" borderId="0" xfId="0" applyFont="1" applyAlignment="1">
      <alignment vertical="center"/>
    </xf>
    <xf numFmtId="0" fontId="0" fillId="0" borderId="0" xfId="0" applyAlignment="1">
      <alignment horizontal="right"/>
    </xf>
    <xf numFmtId="0" fontId="17" fillId="0" borderId="0" xfId="0" applyFont="1" applyAlignment="1">
      <alignment vertical="top" wrapText="1"/>
    </xf>
    <xf numFmtId="0" fontId="16" fillId="0" borderId="0" xfId="0" applyFont="1" applyAlignment="1">
      <alignment vertical="top"/>
    </xf>
    <xf numFmtId="0" fontId="17" fillId="10" borderId="55" xfId="0" applyFont="1" applyFill="1" applyBorder="1" applyAlignment="1">
      <alignment horizontal="center" vertical="top" wrapText="1"/>
    </xf>
    <xf numFmtId="0" fontId="15" fillId="7" borderId="3" xfId="0" applyFont="1" applyFill="1" applyBorder="1" applyAlignment="1">
      <alignment horizontal="center" vertical="top"/>
    </xf>
    <xf numFmtId="0" fontId="15" fillId="7" borderId="2" xfId="0" applyFont="1" applyFill="1" applyBorder="1" applyAlignment="1">
      <alignment vertical="top" wrapText="1"/>
    </xf>
    <xf numFmtId="0" fontId="15" fillId="7" borderId="7" xfId="0" applyFont="1" applyFill="1" applyBorder="1" applyAlignment="1">
      <alignment vertical="top" wrapText="1"/>
    </xf>
    <xf numFmtId="49" fontId="0" fillId="7" borderId="34" xfId="0" applyNumberFormat="1" applyFill="1" applyBorder="1" applyAlignment="1">
      <alignment horizontal="center" vertical="center" wrapText="1"/>
    </xf>
    <xf numFmtId="49" fontId="0" fillId="7" borderId="35" xfId="0" applyNumberFormat="1" applyFill="1" applyBorder="1" applyAlignment="1">
      <alignment horizontal="center" vertical="center" wrapText="1"/>
    </xf>
    <xf numFmtId="0" fontId="8" fillId="0" borderId="4" xfId="0" applyFont="1" applyBorder="1" applyAlignment="1">
      <alignment horizontal="left" vertical="center"/>
    </xf>
    <xf numFmtId="0" fontId="22" fillId="0" borderId="6" xfId="0" applyFont="1" applyBorder="1"/>
    <xf numFmtId="0" fontId="14" fillId="3" borderId="3" xfId="0" applyFont="1" applyFill="1" applyBorder="1" applyAlignment="1">
      <alignment horizontal="center" vertical="center"/>
    </xf>
    <xf numFmtId="0" fontId="14" fillId="6" borderId="3" xfId="0" applyFont="1" applyFill="1" applyBorder="1" applyAlignment="1">
      <alignment horizontal="center" vertical="center" wrapText="1"/>
    </xf>
    <xf numFmtId="0" fontId="15" fillId="10" borderId="56" xfId="0" applyFont="1" applyFill="1" applyBorder="1" applyAlignment="1">
      <alignment horizontal="left" vertical="top" wrapText="1"/>
    </xf>
    <xf numFmtId="0" fontId="0" fillId="6" borderId="40" xfId="0" applyFill="1" applyBorder="1" applyAlignment="1">
      <alignment vertical="center"/>
    </xf>
    <xf numFmtId="0" fontId="0" fillId="6" borderId="73" xfId="0" applyFill="1" applyBorder="1" applyAlignment="1">
      <alignment vertical="center"/>
    </xf>
    <xf numFmtId="0" fontId="14" fillId="6" borderId="6" xfId="0" applyFont="1" applyFill="1" applyBorder="1" applyAlignment="1">
      <alignment horizontal="center" vertical="center"/>
    </xf>
    <xf numFmtId="0" fontId="27" fillId="0" borderId="0" xfId="0" applyFont="1" applyAlignment="1">
      <alignment vertical="top" wrapText="1"/>
    </xf>
    <xf numFmtId="0" fontId="1" fillId="7" borderId="12" xfId="0" applyFont="1" applyFill="1" applyBorder="1" applyAlignment="1">
      <alignment horizontal="center" vertical="center" wrapText="1"/>
    </xf>
    <xf numFmtId="0" fontId="1" fillId="7" borderId="14" xfId="0" applyFont="1" applyFill="1" applyBorder="1" applyAlignment="1">
      <alignment horizontal="center" vertical="center" wrapText="1"/>
    </xf>
    <xf numFmtId="0" fontId="1" fillId="7" borderId="49" xfId="0" applyFont="1" applyFill="1" applyBorder="1" applyAlignment="1">
      <alignment horizontal="center" vertical="center" wrapText="1"/>
    </xf>
    <xf numFmtId="0" fontId="0" fillId="6" borderId="44" xfId="0" applyFill="1" applyBorder="1"/>
    <xf numFmtId="0" fontId="0" fillId="6" borderId="74" xfId="0" applyFill="1" applyBorder="1"/>
    <xf numFmtId="0" fontId="26" fillId="12" borderId="3" xfId="0" applyFont="1" applyFill="1" applyBorder="1" applyAlignment="1">
      <alignment horizontal="center" vertical="center" wrapText="1"/>
    </xf>
    <xf numFmtId="0" fontId="16" fillId="10" borderId="72" xfId="0" applyFont="1" applyFill="1" applyBorder="1" applyAlignment="1">
      <alignment horizontal="center" vertical="top" wrapText="1"/>
    </xf>
    <xf numFmtId="49" fontId="9" fillId="0" borderId="68" xfId="0" applyNumberFormat="1" applyFont="1" applyBorder="1" applyAlignment="1">
      <alignment vertical="center" wrapText="1"/>
    </xf>
    <xf numFmtId="49" fontId="9" fillId="0" borderId="43" xfId="0" applyNumberFormat="1" applyFont="1" applyBorder="1" applyAlignment="1">
      <alignment vertical="center" wrapText="1"/>
    </xf>
    <xf numFmtId="49" fontId="9" fillId="0" borderId="46" xfId="0" applyNumberFormat="1" applyFont="1" applyBorder="1" applyAlignment="1">
      <alignment vertical="center" wrapText="1"/>
    </xf>
    <xf numFmtId="0" fontId="11" fillId="0" borderId="60" xfId="0" applyFont="1" applyBorder="1"/>
    <xf numFmtId="0" fontId="0" fillId="6" borderId="74" xfId="0" applyFill="1" applyBorder="1" applyAlignment="1">
      <alignment vertical="center"/>
    </xf>
    <xf numFmtId="0" fontId="8" fillId="0" borderId="62" xfId="0" applyFont="1" applyBorder="1"/>
    <xf numFmtId="0" fontId="0" fillId="6" borderId="69" xfId="0" applyFill="1" applyBorder="1"/>
    <xf numFmtId="0" fontId="0" fillId="6" borderId="2" xfId="0" applyFill="1" applyBorder="1"/>
    <xf numFmtId="49" fontId="7" fillId="7" borderId="47" xfId="0" applyNumberFormat="1" applyFont="1" applyFill="1" applyBorder="1" applyAlignment="1">
      <alignment horizontal="center" wrapText="1"/>
    </xf>
    <xf numFmtId="49" fontId="7" fillId="7" borderId="14" xfId="0" applyNumberFormat="1" applyFont="1" applyFill="1" applyBorder="1" applyAlignment="1">
      <alignment horizontal="center" wrapText="1"/>
    </xf>
    <xf numFmtId="49" fontId="7" fillId="7" borderId="49" xfId="0" applyNumberFormat="1" applyFont="1" applyFill="1" applyBorder="1" applyAlignment="1">
      <alignment horizontal="center" wrapText="1"/>
    </xf>
    <xf numFmtId="0" fontId="1" fillId="0" borderId="4"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horizontal="right" vertical="center"/>
    </xf>
    <xf numFmtId="0" fontId="14" fillId="7" borderId="5" xfId="0" applyFont="1" applyFill="1" applyBorder="1" applyAlignment="1">
      <alignment horizontal="center" vertical="center"/>
    </xf>
    <xf numFmtId="0" fontId="0" fillId="6" borderId="75" xfId="0" applyFill="1" applyBorder="1"/>
    <xf numFmtId="0" fontId="0" fillId="6" borderId="34" xfId="0" applyFill="1" applyBorder="1"/>
    <xf numFmtId="0" fontId="8" fillId="0" borderId="60" xfId="0" applyFont="1" applyBorder="1"/>
    <xf numFmtId="0" fontId="8" fillId="0" borderId="61" xfId="0" applyFont="1" applyBorder="1" applyAlignment="1">
      <alignment vertical="center"/>
    </xf>
    <xf numFmtId="0" fontId="8" fillId="0" borderId="7" xfId="0" applyFont="1" applyBorder="1" applyAlignment="1">
      <alignment horizontal="center" vertical="center"/>
    </xf>
    <xf numFmtId="0" fontId="1" fillId="0" borderId="5" xfId="0" applyFont="1" applyBorder="1" applyAlignment="1">
      <alignment horizontal="right" vertical="center"/>
    </xf>
    <xf numFmtId="0" fontId="23" fillId="7" borderId="76" xfId="0" applyFont="1" applyFill="1" applyBorder="1" applyAlignment="1">
      <alignment vertical="top"/>
    </xf>
    <xf numFmtId="0" fontId="25" fillId="0" borderId="8" xfId="0" applyFont="1" applyBorder="1" applyAlignment="1">
      <alignment horizontal="center" vertical="center"/>
    </xf>
    <xf numFmtId="0" fontId="10" fillId="0" borderId="7" xfId="0" applyFont="1" applyBorder="1" applyAlignment="1">
      <alignment horizontal="center" vertical="center"/>
    </xf>
    <xf numFmtId="0" fontId="10" fillId="0" borderId="2" xfId="0" applyFont="1" applyBorder="1" applyAlignment="1">
      <alignment horizontal="center" vertical="center"/>
    </xf>
    <xf numFmtId="0" fontId="0" fillId="0" borderId="0" xfId="0" applyAlignment="1">
      <alignment horizontal="center" vertical="center"/>
    </xf>
    <xf numFmtId="0" fontId="25" fillId="0" borderId="0" xfId="0" applyFont="1"/>
    <xf numFmtId="0" fontId="30" fillId="0" borderId="53" xfId="1" applyBorder="1" applyAlignment="1">
      <alignment vertical="center" wrapText="1"/>
    </xf>
    <xf numFmtId="0" fontId="30" fillId="0" borderId="52" xfId="1" applyBorder="1" applyAlignment="1">
      <alignment vertical="center" wrapText="1"/>
    </xf>
    <xf numFmtId="0" fontId="30" fillId="0" borderId="35" xfId="1" applyBorder="1" applyAlignment="1">
      <alignment vertical="center" wrapText="1"/>
    </xf>
    <xf numFmtId="0" fontId="0" fillId="0" borderId="77" xfId="0" applyBorder="1" applyAlignment="1">
      <alignment vertical="center" wrapText="1"/>
    </xf>
    <xf numFmtId="0" fontId="0" fillId="0" borderId="7" xfId="0" applyBorder="1" applyAlignment="1">
      <alignment vertical="center" wrapText="1"/>
    </xf>
    <xf numFmtId="0" fontId="18" fillId="10" borderId="5" xfId="0" applyFont="1" applyFill="1" applyBorder="1" applyAlignment="1">
      <alignment horizontal="center" vertical="top" wrapText="1"/>
    </xf>
    <xf numFmtId="0" fontId="32" fillId="0" borderId="0" xfId="0" applyFont="1"/>
    <xf numFmtId="0" fontId="0" fillId="0" borderId="0" xfId="0" applyAlignment="1">
      <alignment wrapText="1"/>
    </xf>
    <xf numFmtId="0" fontId="0" fillId="0" borderId="39" xfId="0" applyBorder="1" applyAlignment="1">
      <alignment horizontal="center"/>
    </xf>
    <xf numFmtId="0" fontId="0" fillId="0" borderId="31" xfId="0" applyBorder="1" applyAlignment="1">
      <alignment horizontal="center"/>
    </xf>
    <xf numFmtId="0" fontId="0" fillId="0" borderId="73" xfId="0" applyBorder="1" applyAlignment="1">
      <alignment horizontal="center"/>
    </xf>
    <xf numFmtId="0" fontId="0" fillId="0" borderId="27" xfId="0" applyBorder="1" applyAlignment="1">
      <alignment horizontal="left"/>
    </xf>
    <xf numFmtId="0" fontId="12" fillId="0" borderId="60" xfId="0" applyFont="1" applyBorder="1" applyAlignment="1">
      <alignment horizontal="center" vertical="center"/>
    </xf>
    <xf numFmtId="0" fontId="12" fillId="0" borderId="62" xfId="0" applyFont="1" applyBorder="1" applyAlignment="1">
      <alignment horizontal="center" vertical="center"/>
    </xf>
    <xf numFmtId="0" fontId="12" fillId="0" borderId="8" xfId="0" applyFont="1" applyBorder="1" applyAlignment="1">
      <alignment horizontal="center" vertical="center"/>
    </xf>
    <xf numFmtId="0" fontId="12" fillId="0" borderId="2" xfId="0" applyFont="1" applyBorder="1" applyAlignment="1">
      <alignment horizontal="center" vertical="center"/>
    </xf>
    <xf numFmtId="0" fontId="0" fillId="0" borderId="61" xfId="0" applyBorder="1" applyAlignment="1">
      <alignment horizontal="left"/>
    </xf>
    <xf numFmtId="0" fontId="0" fillId="0" borderId="62" xfId="0" applyBorder="1" applyAlignment="1">
      <alignment horizontal="left"/>
    </xf>
    <xf numFmtId="0" fontId="0" fillId="0" borderId="0" xfId="0" applyAlignment="1">
      <alignment horizontal="left"/>
    </xf>
    <xf numFmtId="0" fontId="0" fillId="0" borderId="66" xfId="0" applyBorder="1" applyAlignment="1">
      <alignment horizontal="left"/>
    </xf>
    <xf numFmtId="0" fontId="0" fillId="0" borderId="7" xfId="0" applyBorder="1" applyAlignment="1">
      <alignment horizontal="left"/>
    </xf>
    <xf numFmtId="0" fontId="0" fillId="0" borderId="2" xfId="0" applyBorder="1" applyAlignment="1">
      <alignment horizontal="left"/>
    </xf>
    <xf numFmtId="0" fontId="1" fillId="0" borderId="27" xfId="0" applyFont="1" applyBorder="1" applyAlignment="1">
      <alignment horizontal="left"/>
    </xf>
    <xf numFmtId="0" fontId="12" fillId="0" borderId="60" xfId="0" applyFont="1" applyBorder="1" applyAlignment="1">
      <alignment horizontal="left" vertical="center"/>
    </xf>
    <xf numFmtId="0" fontId="12" fillId="0" borderId="61" xfId="0" applyFont="1" applyBorder="1" applyAlignment="1">
      <alignment horizontal="left" vertical="center"/>
    </xf>
    <xf numFmtId="0" fontId="12" fillId="0" borderId="62" xfId="0" applyFont="1" applyBorder="1" applyAlignment="1">
      <alignment horizontal="left" vertical="center"/>
    </xf>
    <xf numFmtId="0" fontId="12" fillId="0" borderId="8" xfId="0" applyFont="1" applyBorder="1" applyAlignment="1">
      <alignment horizontal="left" vertical="center"/>
    </xf>
    <xf numFmtId="0" fontId="12" fillId="0" borderId="7" xfId="0" applyFont="1" applyBorder="1" applyAlignment="1">
      <alignment horizontal="left" vertical="center"/>
    </xf>
    <xf numFmtId="0" fontId="12" fillId="0" borderId="2" xfId="0" applyFont="1" applyBorder="1" applyAlignment="1">
      <alignment horizontal="left" vertical="center"/>
    </xf>
    <xf numFmtId="0" fontId="1" fillId="0" borderId="39" xfId="0" applyFont="1" applyBorder="1" applyAlignment="1">
      <alignment horizontal="left"/>
    </xf>
    <xf numFmtId="0" fontId="1" fillId="0" borderId="31" xfId="0" applyFont="1" applyBorder="1" applyAlignment="1">
      <alignment horizontal="left"/>
    </xf>
    <xf numFmtId="0" fontId="1" fillId="0" borderId="73" xfId="0" applyFont="1" applyBorder="1" applyAlignment="1">
      <alignment horizontal="left"/>
    </xf>
    <xf numFmtId="0" fontId="12" fillId="0" borderId="61" xfId="0" applyFont="1" applyBorder="1" applyAlignment="1">
      <alignment horizontal="center" vertical="center"/>
    </xf>
    <xf numFmtId="0" fontId="12" fillId="0" borderId="58" xfId="0" applyFont="1" applyBorder="1" applyAlignment="1">
      <alignment horizontal="center" vertical="center"/>
    </xf>
    <xf numFmtId="0" fontId="12" fillId="0" borderId="0" xfId="0" applyFont="1" applyAlignment="1">
      <alignment horizontal="center" vertical="center"/>
    </xf>
    <xf numFmtId="0" fontId="12" fillId="0" borderId="66" xfId="0" applyFont="1" applyBorder="1" applyAlignment="1">
      <alignment horizontal="center" vertical="center"/>
    </xf>
    <xf numFmtId="0" fontId="12" fillId="0" borderId="7" xfId="0" applyFont="1" applyBorder="1" applyAlignment="1">
      <alignment horizontal="center" vertical="center"/>
    </xf>
    <xf numFmtId="49" fontId="4" fillId="0" borderId="42" xfId="0" applyNumberFormat="1" applyFont="1" applyBorder="1" applyAlignment="1">
      <alignment horizontal="left" vertical="center"/>
    </xf>
    <xf numFmtId="49" fontId="4" fillId="0" borderId="27" xfId="0" applyNumberFormat="1" applyFont="1" applyBorder="1" applyAlignment="1">
      <alignment horizontal="left" vertical="center"/>
    </xf>
    <xf numFmtId="49" fontId="4" fillId="0" borderId="43" xfId="0" applyNumberFormat="1" applyFont="1" applyBorder="1" applyAlignment="1">
      <alignment horizontal="left" vertical="center"/>
    </xf>
    <xf numFmtId="49" fontId="4" fillId="0" borderId="44" xfId="0" applyNumberFormat="1" applyFont="1" applyBorder="1" applyAlignment="1">
      <alignment horizontal="left" vertical="center"/>
    </xf>
    <xf numFmtId="49" fontId="4" fillId="0" borderId="45" xfId="0" applyNumberFormat="1" applyFont="1" applyBorder="1" applyAlignment="1">
      <alignment horizontal="left" vertical="center"/>
    </xf>
    <xf numFmtId="49" fontId="4" fillId="0" borderId="46" xfId="0" applyNumberFormat="1" applyFont="1" applyBorder="1" applyAlignment="1">
      <alignment horizontal="left" vertical="center"/>
    </xf>
    <xf numFmtId="49" fontId="5" fillId="0" borderId="4" xfId="0" applyNumberFormat="1" applyFont="1" applyBorder="1" applyAlignment="1">
      <alignment horizontal="left" vertical="center"/>
    </xf>
    <xf numFmtId="49" fontId="5" fillId="0" borderId="5" xfId="0" applyNumberFormat="1" applyFont="1" applyBorder="1" applyAlignment="1">
      <alignment horizontal="left" vertical="center"/>
    </xf>
    <xf numFmtId="49" fontId="5" fillId="0" borderId="6" xfId="0" applyNumberFormat="1" applyFont="1" applyBorder="1" applyAlignment="1">
      <alignment horizontal="left" vertical="center"/>
    </xf>
    <xf numFmtId="49" fontId="4" fillId="10" borderId="51" xfId="0" applyNumberFormat="1" applyFont="1" applyFill="1" applyBorder="1" applyAlignment="1">
      <alignment horizontal="left" vertical="center"/>
    </xf>
    <xf numFmtId="49" fontId="4" fillId="10" borderId="26" xfId="0" applyNumberFormat="1" applyFont="1" applyFill="1" applyBorder="1" applyAlignment="1">
      <alignment horizontal="left" vertical="center"/>
    </xf>
    <xf numFmtId="49" fontId="4" fillId="10" borderId="57" xfId="0" applyNumberFormat="1" applyFont="1" applyFill="1" applyBorder="1" applyAlignment="1">
      <alignment horizontal="left" vertical="center"/>
    </xf>
    <xf numFmtId="0" fontId="6" fillId="0" borderId="0" xfId="0" applyFont="1" applyAlignment="1">
      <alignment horizontal="left" vertical="top" wrapText="1"/>
    </xf>
    <xf numFmtId="0" fontId="14" fillId="6" borderId="5" xfId="0" applyFont="1" applyFill="1" applyBorder="1" applyAlignment="1">
      <alignment horizontal="center" vertical="center"/>
    </xf>
    <xf numFmtId="0" fontId="14" fillId="7" borderId="4" xfId="0" applyFont="1" applyFill="1" applyBorder="1" applyAlignment="1">
      <alignment horizontal="center" vertical="center"/>
    </xf>
    <xf numFmtId="0" fontId="14" fillId="7" borderId="5"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14" fillId="6" borderId="4" xfId="0" applyFont="1" applyFill="1" applyBorder="1" applyAlignment="1">
      <alignment horizontal="center" vertical="center"/>
    </xf>
    <xf numFmtId="0" fontId="14" fillId="6" borderId="6" xfId="0" applyFont="1" applyFill="1" applyBorder="1" applyAlignment="1">
      <alignment horizontal="center" vertical="center"/>
    </xf>
    <xf numFmtId="0" fontId="14" fillId="7" borderId="6" xfId="0" applyFont="1" applyFill="1" applyBorder="1" applyAlignment="1">
      <alignment horizontal="center" vertical="center"/>
    </xf>
    <xf numFmtId="0" fontId="8" fillId="5" borderId="8" xfId="0" applyFont="1" applyFill="1" applyBorder="1" applyAlignment="1">
      <alignment horizontal="center" vertical="center"/>
    </xf>
    <xf numFmtId="0" fontId="8" fillId="5" borderId="7" xfId="0" applyFont="1" applyFill="1" applyBorder="1" applyAlignment="1">
      <alignment horizontal="center" vertical="center"/>
    </xf>
    <xf numFmtId="0" fontId="8" fillId="5" borderId="2"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2"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7" xfId="0" applyFont="1" applyFill="1" applyBorder="1" applyAlignment="1">
      <alignment horizontal="center" vertical="center"/>
    </xf>
    <xf numFmtId="0" fontId="8" fillId="4" borderId="2" xfId="0" applyFont="1" applyFill="1" applyBorder="1" applyAlignment="1">
      <alignment horizontal="center" vertical="center"/>
    </xf>
    <xf numFmtId="0" fontId="14" fillId="11" borderId="60" xfId="0" applyFont="1" applyFill="1" applyBorder="1" applyAlignment="1">
      <alignment horizontal="center" vertical="center"/>
    </xf>
    <xf numFmtId="0" fontId="14" fillId="11" borderId="61" xfId="0" applyFont="1" applyFill="1" applyBorder="1" applyAlignment="1">
      <alignment horizontal="center" vertical="center"/>
    </xf>
    <xf numFmtId="0" fontId="14" fillId="11" borderId="62"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FEFFE5"/>
      <color rgb="FFFEFFEF"/>
      <color rgb="FFFFFF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41565</xdr:colOff>
      <xdr:row>0</xdr:row>
      <xdr:rowOff>60367</xdr:rowOff>
    </xdr:from>
    <xdr:to>
      <xdr:col>1</xdr:col>
      <xdr:colOff>1382685</xdr:colOff>
      <xdr:row>2</xdr:row>
      <xdr:rowOff>124592</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565" y="60367"/>
          <a:ext cx="1978429" cy="438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5"/>
  <sheetViews>
    <sheetView topLeftCell="A13" workbookViewId="0">
      <selection activeCell="M18" sqref="M18"/>
    </sheetView>
  </sheetViews>
  <sheetFormatPr defaultColWidth="8.85546875" defaultRowHeight="15" x14ac:dyDescent="0.25"/>
  <cols>
    <col min="2" max="2" width="20.7109375" customWidth="1"/>
    <col min="3" max="3" width="15.85546875" customWidth="1"/>
    <col min="4" max="4" width="23.28515625" customWidth="1"/>
    <col min="13" max="13" width="14.85546875" customWidth="1"/>
    <col min="16" max="16" width="10.7109375" customWidth="1"/>
    <col min="18" max="18" width="6.85546875" customWidth="1"/>
  </cols>
  <sheetData>
    <row r="1" spans="1:21" ht="15" customHeight="1" thickBot="1" x14ac:dyDescent="0.3">
      <c r="A1" s="63"/>
      <c r="B1" s="64"/>
      <c r="C1" s="217" t="s">
        <v>0</v>
      </c>
      <c r="D1" s="218"/>
      <c r="F1" s="213" t="s">
        <v>1</v>
      </c>
      <c r="G1" s="233"/>
      <c r="H1" s="233"/>
      <c r="I1" s="233"/>
      <c r="J1" s="233"/>
      <c r="K1" s="214"/>
      <c r="N1" t="s">
        <v>2</v>
      </c>
      <c r="Q1" t="s">
        <v>3</v>
      </c>
      <c r="T1" t="s">
        <v>4</v>
      </c>
    </row>
    <row r="2" spans="1:21" ht="14.45" customHeight="1" x14ac:dyDescent="0.25">
      <c r="A2" s="65"/>
      <c r="C2" s="219" t="s">
        <v>5</v>
      </c>
      <c r="D2" s="220"/>
      <c r="F2" s="234"/>
      <c r="G2" s="235"/>
      <c r="H2" s="235"/>
      <c r="I2" s="235"/>
      <c r="J2" s="235"/>
      <c r="K2" s="236"/>
      <c r="N2" s="213" t="s">
        <v>6</v>
      </c>
      <c r="O2" s="214"/>
      <c r="Q2" s="213" t="s">
        <v>7</v>
      </c>
      <c r="R2" s="214"/>
    </row>
    <row r="3" spans="1:21" ht="15" customHeight="1" thickBot="1" x14ac:dyDescent="0.3">
      <c r="A3" s="66"/>
      <c r="B3" s="67"/>
      <c r="C3" s="221" t="s">
        <v>8</v>
      </c>
      <c r="D3" s="222"/>
      <c r="F3" s="215"/>
      <c r="G3" s="237"/>
      <c r="H3" s="237"/>
      <c r="I3" s="237"/>
      <c r="J3" s="237"/>
      <c r="K3" s="216"/>
      <c r="N3" s="215"/>
      <c r="O3" s="216"/>
      <c r="Q3" s="215"/>
      <c r="R3" s="216"/>
      <c r="T3" s="147"/>
    </row>
    <row r="4" spans="1:21" ht="15.75" x14ac:dyDescent="0.25">
      <c r="T4" s="147"/>
    </row>
    <row r="5" spans="1:21" ht="14.45" customHeight="1" x14ac:dyDescent="0.25">
      <c r="N5" s="148" t="s">
        <v>9</v>
      </c>
      <c r="T5" s="147" t="s">
        <v>10</v>
      </c>
    </row>
    <row r="6" spans="1:21" ht="15" customHeight="1" thickBot="1" x14ac:dyDescent="0.3">
      <c r="T6" s="147"/>
    </row>
    <row r="7" spans="1:21" ht="13.15" customHeight="1" x14ac:dyDescent="0.25">
      <c r="M7" t="s">
        <v>11</v>
      </c>
      <c r="N7" s="224"/>
      <c r="O7" s="225"/>
      <c r="P7" s="225"/>
      <c r="Q7" s="225"/>
      <c r="R7" s="226"/>
      <c r="T7" s="147"/>
    </row>
    <row r="8" spans="1:21" ht="15" customHeight="1" thickBot="1" x14ac:dyDescent="0.3">
      <c r="M8" t="s">
        <v>12</v>
      </c>
      <c r="N8" s="227"/>
      <c r="O8" s="228"/>
      <c r="P8" s="228"/>
      <c r="Q8" s="228"/>
      <c r="R8" s="229"/>
      <c r="T8" s="200"/>
    </row>
    <row r="9" spans="1:21" x14ac:dyDescent="0.25">
      <c r="A9" s="143"/>
      <c r="B9" s="143"/>
      <c r="C9" s="143"/>
      <c r="D9" s="143"/>
    </row>
    <row r="10" spans="1:21" x14ac:dyDescent="0.25">
      <c r="A10" s="143"/>
      <c r="B10" s="143"/>
      <c r="C10" s="143"/>
      <c r="D10" s="143"/>
    </row>
    <row r="11" spans="1:21" x14ac:dyDescent="0.25">
      <c r="A11" s="143"/>
      <c r="B11" s="143"/>
      <c r="C11" s="143"/>
      <c r="D11" s="143"/>
    </row>
    <row r="12" spans="1:21" ht="14.45" customHeight="1" x14ac:dyDescent="0.25">
      <c r="A12" s="146"/>
      <c r="B12" s="146"/>
      <c r="C12" s="146"/>
      <c r="D12" s="146"/>
      <c r="M12" s="144" t="s">
        <v>13</v>
      </c>
      <c r="N12" s="230" t="s">
        <v>14</v>
      </c>
      <c r="O12" s="231"/>
      <c r="P12" s="232"/>
      <c r="Q12" s="223" t="s">
        <v>15</v>
      </c>
      <c r="R12" s="223"/>
      <c r="T12" t="s">
        <v>16</v>
      </c>
      <c r="U12" t="s">
        <v>17</v>
      </c>
    </row>
    <row r="13" spans="1:21" ht="15" customHeight="1" x14ac:dyDescent="0.25">
      <c r="A13" s="146"/>
      <c r="B13" s="146"/>
      <c r="C13" s="146"/>
      <c r="D13" s="146"/>
      <c r="L13" s="149" t="s">
        <v>18</v>
      </c>
      <c r="M13" s="207"/>
      <c r="N13" s="209"/>
      <c r="O13" s="210"/>
      <c r="P13" s="211"/>
      <c r="Q13" s="212"/>
      <c r="R13" s="212"/>
      <c r="U13" t="s">
        <v>19</v>
      </c>
    </row>
    <row r="14" spans="1:21" x14ac:dyDescent="0.25">
      <c r="L14" s="149" t="s">
        <v>20</v>
      </c>
      <c r="M14" s="207"/>
      <c r="N14" s="209"/>
      <c r="O14" s="210"/>
      <c r="P14" s="211"/>
      <c r="Q14" s="212"/>
      <c r="R14" s="212"/>
      <c r="U14" t="s">
        <v>21</v>
      </c>
    </row>
    <row r="15" spans="1:21" x14ac:dyDescent="0.25">
      <c r="L15" s="149" t="s">
        <v>22</v>
      </c>
      <c r="M15" s="207"/>
      <c r="N15" s="209"/>
      <c r="O15" s="210"/>
      <c r="P15" s="211"/>
      <c r="Q15" s="212"/>
      <c r="R15" s="212"/>
    </row>
    <row r="16" spans="1:21" x14ac:dyDescent="0.25">
      <c r="L16" s="149" t="s">
        <v>23</v>
      </c>
      <c r="M16" s="207"/>
      <c r="N16" s="209"/>
      <c r="O16" s="210"/>
      <c r="P16" s="211"/>
      <c r="Q16" s="212"/>
      <c r="R16" s="212"/>
      <c r="T16" t="s">
        <v>24</v>
      </c>
    </row>
    <row r="17" spans="1:20" x14ac:dyDescent="0.25">
      <c r="L17" s="149" t="s">
        <v>25</v>
      </c>
      <c r="M17" s="207"/>
      <c r="N17" s="209"/>
      <c r="O17" s="210"/>
      <c r="P17" s="211"/>
      <c r="Q17" s="212"/>
      <c r="R17" s="212"/>
    </row>
    <row r="18" spans="1:20" x14ac:dyDescent="0.25">
      <c r="L18" s="149" t="s">
        <v>26</v>
      </c>
      <c r="M18" s="145"/>
      <c r="N18" s="209"/>
      <c r="O18" s="210"/>
      <c r="P18" s="211"/>
      <c r="Q18" s="212"/>
      <c r="R18" s="212"/>
    </row>
    <row r="19" spans="1:20" x14ac:dyDescent="0.25">
      <c r="L19" s="149" t="s">
        <v>27</v>
      </c>
      <c r="M19" s="145"/>
      <c r="N19" s="209"/>
      <c r="O19" s="210"/>
      <c r="P19" s="211"/>
      <c r="Q19" s="212"/>
      <c r="R19" s="212"/>
    </row>
    <row r="20" spans="1:20" x14ac:dyDescent="0.25">
      <c r="L20" s="149" t="s">
        <v>28</v>
      </c>
      <c r="M20" s="145"/>
      <c r="N20" s="209"/>
      <c r="O20" s="210"/>
      <c r="P20" s="211"/>
      <c r="Q20" s="212"/>
      <c r="R20" s="212"/>
    </row>
    <row r="21" spans="1:20" x14ac:dyDescent="0.25">
      <c r="L21" s="149" t="s">
        <v>29</v>
      </c>
      <c r="M21" s="145"/>
      <c r="N21" s="209"/>
      <c r="O21" s="210"/>
      <c r="P21" s="211"/>
      <c r="Q21" s="212"/>
      <c r="R21" s="212"/>
    </row>
    <row r="22" spans="1:20" x14ac:dyDescent="0.25">
      <c r="L22" s="149" t="s">
        <v>30</v>
      </c>
      <c r="M22" s="145"/>
      <c r="N22" s="209"/>
      <c r="O22" s="210"/>
      <c r="P22" s="211"/>
      <c r="Q22" s="212"/>
      <c r="R22" s="212"/>
    </row>
    <row r="24" spans="1:20" ht="35.450000000000003" customHeight="1" x14ac:dyDescent="0.25"/>
    <row r="25" spans="1:20" s="1" customFormat="1" ht="81" customHeight="1" x14ac:dyDescent="0.2">
      <c r="A25" s="166" t="s">
        <v>31</v>
      </c>
      <c r="B25" s="250" t="s">
        <v>32</v>
      </c>
      <c r="C25" s="250"/>
      <c r="D25" s="250"/>
      <c r="E25" s="250"/>
      <c r="F25" s="250"/>
      <c r="G25" s="250"/>
      <c r="H25" s="250"/>
      <c r="I25" s="250"/>
      <c r="J25" s="250"/>
      <c r="K25" s="250"/>
      <c r="L25" s="250"/>
      <c r="M25" s="250"/>
      <c r="N25" s="250"/>
      <c r="O25" s="250"/>
      <c r="P25" s="250"/>
      <c r="Q25" s="250"/>
      <c r="R25" s="250"/>
    </row>
    <row r="26" spans="1:20" s="1" customFormat="1" ht="33" customHeight="1" thickBot="1" x14ac:dyDescent="0.25">
      <c r="A26" s="4"/>
      <c r="B26" s="5"/>
      <c r="C26" s="5"/>
      <c r="D26" s="5"/>
      <c r="E26" s="5"/>
      <c r="F26" s="5"/>
      <c r="G26" s="5"/>
      <c r="H26" s="5"/>
      <c r="I26" s="5"/>
      <c r="J26" s="5"/>
      <c r="K26" s="5"/>
      <c r="L26" s="5"/>
      <c r="M26" s="5"/>
      <c r="N26" s="5"/>
      <c r="O26" s="5"/>
      <c r="P26" s="5"/>
      <c r="Q26" s="5"/>
      <c r="R26" s="5"/>
    </row>
    <row r="27" spans="1:20" ht="17.45" customHeight="1" thickBot="1" x14ac:dyDescent="0.3">
      <c r="A27" s="9" t="s">
        <v>33</v>
      </c>
      <c r="B27" s="9" t="s">
        <v>34</v>
      </c>
      <c r="C27" s="2" t="s">
        <v>35</v>
      </c>
      <c r="D27" s="3" t="s">
        <v>36</v>
      </c>
      <c r="E27" s="244" t="s">
        <v>37</v>
      </c>
      <c r="F27" s="245"/>
      <c r="G27" s="245"/>
      <c r="H27" s="245"/>
      <c r="I27" s="245"/>
      <c r="J27" s="245"/>
      <c r="K27" s="245"/>
      <c r="L27" s="245"/>
      <c r="M27" s="245"/>
      <c r="N27" s="245"/>
      <c r="O27" s="245"/>
      <c r="P27" s="245"/>
      <c r="Q27" s="245"/>
      <c r="R27" s="246"/>
    </row>
    <row r="28" spans="1:20" ht="17.45" customHeight="1" x14ac:dyDescent="0.25">
      <c r="A28" s="52">
        <v>0</v>
      </c>
      <c r="B28" s="49" t="s">
        <v>38</v>
      </c>
      <c r="C28" s="50" t="s">
        <v>39</v>
      </c>
      <c r="D28" s="51" t="s">
        <v>40</v>
      </c>
      <c r="E28" s="247" t="s">
        <v>41</v>
      </c>
      <c r="F28" s="248"/>
      <c r="G28" s="248"/>
      <c r="H28" s="248"/>
      <c r="I28" s="248"/>
      <c r="J28" s="248"/>
      <c r="K28" s="248"/>
      <c r="L28" s="248"/>
      <c r="M28" s="248"/>
      <c r="N28" s="248"/>
      <c r="O28" s="248"/>
      <c r="P28" s="248"/>
      <c r="Q28" s="248"/>
      <c r="R28" s="249"/>
      <c r="T28" t="s">
        <v>42</v>
      </c>
    </row>
    <row r="29" spans="1:20" ht="17.45" customHeight="1" x14ac:dyDescent="0.25">
      <c r="A29" s="53"/>
      <c r="B29" s="11"/>
      <c r="C29" s="6"/>
      <c r="D29" s="8"/>
      <c r="E29" s="238"/>
      <c r="F29" s="239"/>
      <c r="G29" s="239"/>
      <c r="H29" s="239"/>
      <c r="I29" s="239"/>
      <c r="J29" s="239"/>
      <c r="K29" s="239"/>
      <c r="L29" s="239"/>
      <c r="M29" s="239"/>
      <c r="N29" s="239"/>
      <c r="O29" s="239"/>
      <c r="P29" s="239"/>
      <c r="Q29" s="239"/>
      <c r="R29" s="240"/>
      <c r="T29" t="s">
        <v>43</v>
      </c>
    </row>
    <row r="30" spans="1:20" ht="17.45" customHeight="1" x14ac:dyDescent="0.25">
      <c r="A30" s="53"/>
      <c r="B30" s="11"/>
      <c r="C30" s="6"/>
      <c r="D30" s="8"/>
      <c r="E30" s="238"/>
      <c r="F30" s="239"/>
      <c r="G30" s="239"/>
      <c r="H30" s="239"/>
      <c r="I30" s="239"/>
      <c r="J30" s="239"/>
      <c r="K30" s="239"/>
      <c r="L30" s="239"/>
      <c r="M30" s="239"/>
      <c r="N30" s="239"/>
      <c r="O30" s="239"/>
      <c r="P30" s="239"/>
      <c r="Q30" s="239"/>
      <c r="R30" s="240"/>
    </row>
    <row r="31" spans="1:20" ht="17.45" customHeight="1" x14ac:dyDescent="0.25">
      <c r="A31" s="53"/>
      <c r="B31" s="11"/>
      <c r="C31" s="6"/>
      <c r="D31" s="8"/>
      <c r="E31" s="238"/>
      <c r="F31" s="239"/>
      <c r="G31" s="239"/>
      <c r="H31" s="239"/>
      <c r="I31" s="239"/>
      <c r="J31" s="239"/>
      <c r="K31" s="239"/>
      <c r="L31" s="239"/>
      <c r="M31" s="239"/>
      <c r="N31" s="239"/>
      <c r="O31" s="239"/>
      <c r="P31" s="239"/>
      <c r="Q31" s="239"/>
      <c r="R31" s="240"/>
    </row>
    <row r="32" spans="1:20" ht="17.45" customHeight="1" x14ac:dyDescent="0.25">
      <c r="A32" s="53"/>
      <c r="B32" s="11"/>
      <c r="C32" s="6"/>
      <c r="D32" s="8"/>
      <c r="E32" s="238"/>
      <c r="F32" s="239"/>
      <c r="G32" s="239"/>
      <c r="H32" s="239"/>
      <c r="I32" s="239"/>
      <c r="J32" s="239"/>
      <c r="K32" s="239"/>
      <c r="L32" s="239"/>
      <c r="M32" s="239"/>
      <c r="N32" s="239"/>
      <c r="O32" s="239"/>
      <c r="P32" s="239"/>
      <c r="Q32" s="239"/>
      <c r="R32" s="240"/>
    </row>
    <row r="33" spans="1:18" ht="17.45" customHeight="1" x14ac:dyDescent="0.25">
      <c r="A33" s="53"/>
      <c r="B33" s="11"/>
      <c r="C33" s="6"/>
      <c r="D33" s="8"/>
      <c r="E33" s="238"/>
      <c r="F33" s="239"/>
      <c r="G33" s="239"/>
      <c r="H33" s="239"/>
      <c r="I33" s="239"/>
      <c r="J33" s="239"/>
      <c r="K33" s="239"/>
      <c r="L33" s="239"/>
      <c r="M33" s="239"/>
      <c r="N33" s="239"/>
      <c r="O33" s="239"/>
      <c r="P33" s="239"/>
      <c r="Q33" s="239"/>
      <c r="R33" s="240"/>
    </row>
    <row r="34" spans="1:18" ht="17.45" customHeight="1" thickBot="1" x14ac:dyDescent="0.3">
      <c r="A34" s="54"/>
      <c r="B34" s="12"/>
      <c r="C34" s="7"/>
      <c r="D34" s="10"/>
      <c r="E34" s="241"/>
      <c r="F34" s="242"/>
      <c r="G34" s="242"/>
      <c r="H34" s="242"/>
      <c r="I34" s="242"/>
      <c r="J34" s="242"/>
      <c r="K34" s="242"/>
      <c r="L34" s="242"/>
      <c r="M34" s="242"/>
      <c r="N34" s="242"/>
      <c r="O34" s="242"/>
      <c r="P34" s="242"/>
      <c r="Q34" s="242"/>
      <c r="R34" s="243"/>
    </row>
    <row r="35" spans="1:18" ht="16.149999999999999" customHeight="1" x14ac:dyDescent="0.25"/>
  </sheetData>
  <mergeCells count="38">
    <mergeCell ref="B25:R25"/>
    <mergeCell ref="Q19:R19"/>
    <mergeCell ref="Q20:R20"/>
    <mergeCell ref="Q21:R21"/>
    <mergeCell ref="Q22:R22"/>
    <mergeCell ref="N19:P19"/>
    <mergeCell ref="N20:P20"/>
    <mergeCell ref="N22:P22"/>
    <mergeCell ref="E33:R33"/>
    <mergeCell ref="E34:R34"/>
    <mergeCell ref="E27:R27"/>
    <mergeCell ref="E28:R28"/>
    <mergeCell ref="E29:R29"/>
    <mergeCell ref="E30:R30"/>
    <mergeCell ref="E31:R31"/>
    <mergeCell ref="E32:R32"/>
    <mergeCell ref="C1:D1"/>
    <mergeCell ref="C2:D2"/>
    <mergeCell ref="C3:D3"/>
    <mergeCell ref="Q12:R12"/>
    <mergeCell ref="N13:P13"/>
    <mergeCell ref="N7:R8"/>
    <mergeCell ref="Q13:R13"/>
    <mergeCell ref="N12:P12"/>
    <mergeCell ref="F1:K3"/>
    <mergeCell ref="N18:P18"/>
    <mergeCell ref="Q18:R18"/>
    <mergeCell ref="N2:O3"/>
    <mergeCell ref="N21:P21"/>
    <mergeCell ref="N17:P17"/>
    <mergeCell ref="Q2:R3"/>
    <mergeCell ref="Q15:R15"/>
    <mergeCell ref="Q16:R16"/>
    <mergeCell ref="N14:P14"/>
    <mergeCell ref="N15:P15"/>
    <mergeCell ref="N16:P16"/>
    <mergeCell ref="Q14:R14"/>
    <mergeCell ref="Q17:R17"/>
  </mergeCells>
  <pageMargins left="0.77272727272727271" right="0.25" top="0.75" bottom="0.51515151515151514" header="0.3" footer="0.3"/>
  <pageSetup paperSize="17" orientation="landscape" r:id="rId1"/>
  <headerFooter>
    <oddHeader xml:space="preserve">&amp;RPRINTED: &amp;D
</oddHeader>
    <oddFooter xml:space="preserve">&amp;RPAGE &amp;P OF &amp;N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4"/>
  <sheetViews>
    <sheetView tabSelected="1" zoomScaleNormal="100" workbookViewId="0">
      <selection activeCell="I5" sqref="I5"/>
    </sheetView>
  </sheetViews>
  <sheetFormatPr defaultColWidth="8.85546875" defaultRowHeight="12" customHeight="1" x14ac:dyDescent="0.25"/>
  <cols>
    <col min="1" max="1" width="5.5703125" style="39" customWidth="1"/>
    <col min="2" max="2" width="30.28515625" customWidth="1"/>
    <col min="3" max="3" width="29.7109375" customWidth="1"/>
    <col min="4" max="4" width="7.28515625" customWidth="1"/>
    <col min="5" max="5" width="9" customWidth="1"/>
    <col min="6" max="6" width="14.140625" bestFit="1" customWidth="1"/>
    <col min="7" max="7" width="20.28515625" bestFit="1" customWidth="1"/>
    <col min="8" max="8" width="22.5703125" customWidth="1"/>
    <col min="9" max="9" width="16.28515625" customWidth="1"/>
    <col min="10" max="10" width="10.140625" customWidth="1"/>
    <col min="11" max="11" width="18.7109375" customWidth="1"/>
    <col min="12" max="12" width="4.28515625" style="39" hidden="1" customWidth="1"/>
    <col min="13" max="13" width="52.5703125" customWidth="1"/>
  </cols>
  <sheetData>
    <row r="1" spans="1:16" s="120" customFormat="1" ht="18" customHeight="1" thickBot="1" x14ac:dyDescent="0.3">
      <c r="A1" s="120" t="s">
        <v>44</v>
      </c>
      <c r="H1" s="121"/>
      <c r="I1" s="121"/>
      <c r="K1" s="120">
        <f>Cover!N7</f>
        <v>0</v>
      </c>
      <c r="M1" s="121" t="str">
        <f>Cover!Q2</f>
        <v>XX-XXX</v>
      </c>
    </row>
    <row r="2" spans="1:16" s="68" customFormat="1" ht="27" customHeight="1" thickBot="1" x14ac:dyDescent="0.45">
      <c r="A2" s="116"/>
      <c r="B2" s="117" t="s">
        <v>45</v>
      </c>
      <c r="C2" s="118"/>
      <c r="D2" s="118"/>
      <c r="E2" s="118"/>
      <c r="F2" s="118"/>
      <c r="G2" s="118"/>
      <c r="H2" s="118"/>
      <c r="I2" s="118"/>
      <c r="J2" s="118"/>
      <c r="K2" s="118"/>
      <c r="L2" s="118"/>
      <c r="M2" s="119"/>
    </row>
    <row r="3" spans="1:16" s="72" customFormat="1" ht="25.9" customHeight="1" thickBot="1" x14ac:dyDescent="0.3">
      <c r="A3" s="69"/>
      <c r="B3" s="251" t="s">
        <v>46</v>
      </c>
      <c r="C3" s="251"/>
      <c r="D3" s="70"/>
      <c r="E3" s="70"/>
      <c r="F3" s="70"/>
      <c r="G3" s="252" t="s">
        <v>47</v>
      </c>
      <c r="H3" s="253"/>
      <c r="I3" s="253"/>
      <c r="J3" s="253"/>
      <c r="K3" s="253"/>
      <c r="L3" s="69"/>
      <c r="M3" s="71" t="s">
        <v>48</v>
      </c>
    </row>
    <row r="4" spans="1:16" s="113" customFormat="1" ht="39" thickBot="1" x14ac:dyDescent="0.3">
      <c r="A4" s="101" t="s">
        <v>49</v>
      </c>
      <c r="B4" s="102" t="s">
        <v>50</v>
      </c>
      <c r="C4" s="103" t="s">
        <v>51</v>
      </c>
      <c r="D4" s="104" t="s">
        <v>52</v>
      </c>
      <c r="E4" s="206" t="s">
        <v>53</v>
      </c>
      <c r="F4" s="138" t="s">
        <v>54</v>
      </c>
      <c r="G4" s="108" t="s">
        <v>55</v>
      </c>
      <c r="H4" s="109" t="s">
        <v>14</v>
      </c>
      <c r="I4" s="109" t="s">
        <v>56</v>
      </c>
      <c r="J4" s="109" t="s">
        <v>57</v>
      </c>
      <c r="K4" s="110" t="s">
        <v>58</v>
      </c>
      <c r="L4" s="111" t="str">
        <f>A4</f>
        <v>No.</v>
      </c>
      <c r="M4" s="112" t="s">
        <v>59</v>
      </c>
      <c r="O4" s="150"/>
      <c r="P4" s="151"/>
    </row>
    <row r="5" spans="1:16" s="13" customFormat="1" ht="14.1" customHeight="1" thickBot="1" x14ac:dyDescent="0.3">
      <c r="A5" s="167" t="s">
        <v>139</v>
      </c>
      <c r="B5" s="74" t="s">
        <v>175</v>
      </c>
      <c r="C5" s="75" t="s">
        <v>174</v>
      </c>
      <c r="D5" s="76">
        <v>1</v>
      </c>
      <c r="E5" s="204"/>
      <c r="F5" s="204"/>
      <c r="G5" s="80"/>
      <c r="H5" s="81"/>
      <c r="I5" s="81"/>
      <c r="J5" s="81"/>
      <c r="K5" s="115"/>
      <c r="L5" s="156"/>
      <c r="M5" s="97"/>
    </row>
    <row r="6" spans="1:16" s="13" customFormat="1" ht="14.1" customHeight="1" thickBot="1" x14ac:dyDescent="0.3">
      <c r="A6" s="168" t="s">
        <v>140</v>
      </c>
      <c r="B6" s="83"/>
      <c r="C6" s="84"/>
      <c r="D6" s="76">
        <v>1</v>
      </c>
      <c r="E6" s="204"/>
      <c r="F6" s="204"/>
      <c r="G6" s="80"/>
      <c r="H6" s="81"/>
      <c r="I6" s="88"/>
      <c r="J6" s="88"/>
      <c r="K6" s="88"/>
      <c r="L6" s="157"/>
      <c r="M6" s="203"/>
    </row>
    <row r="7" spans="1:16" s="13" customFormat="1" ht="14.1" customHeight="1" thickBot="1" x14ac:dyDescent="0.3">
      <c r="A7" s="168" t="s">
        <v>141</v>
      </c>
      <c r="B7" s="83"/>
      <c r="C7" s="208"/>
      <c r="D7" s="76">
        <v>1</v>
      </c>
      <c r="E7" s="204"/>
      <c r="F7" s="204"/>
      <c r="G7" s="80"/>
      <c r="H7" s="81"/>
      <c r="I7" s="88"/>
      <c r="J7" s="88"/>
      <c r="K7" s="88"/>
      <c r="L7" s="157"/>
      <c r="M7" s="202"/>
    </row>
    <row r="8" spans="1:16" s="13" customFormat="1" ht="14.1" customHeight="1" thickBot="1" x14ac:dyDescent="0.3">
      <c r="A8" s="167" t="s">
        <v>142</v>
      </c>
      <c r="B8" s="83"/>
      <c r="C8" s="84"/>
      <c r="D8" s="76">
        <v>1</v>
      </c>
      <c r="E8" s="204"/>
      <c r="F8" s="204"/>
      <c r="G8" s="80"/>
      <c r="H8" s="81"/>
      <c r="I8" s="88"/>
      <c r="J8" s="88"/>
      <c r="K8" s="88"/>
      <c r="L8" s="157"/>
      <c r="M8" s="201"/>
    </row>
    <row r="9" spans="1:16" s="13" customFormat="1" ht="14.1" customHeight="1" thickBot="1" x14ac:dyDescent="0.3">
      <c r="A9" s="168" t="s">
        <v>143</v>
      </c>
      <c r="B9" s="83"/>
      <c r="C9" s="208"/>
      <c r="D9" s="76">
        <v>1</v>
      </c>
      <c r="E9" s="204"/>
      <c r="F9" s="204"/>
      <c r="G9" s="80"/>
      <c r="H9" s="81"/>
      <c r="I9" s="88"/>
      <c r="J9" s="88"/>
      <c r="K9" s="88"/>
      <c r="L9" s="157"/>
      <c r="M9" s="202"/>
    </row>
    <row r="10" spans="1:16" s="13" customFormat="1" ht="14.1" customHeight="1" x14ac:dyDescent="0.25">
      <c r="A10" s="167" t="s">
        <v>144</v>
      </c>
      <c r="B10" s="83"/>
      <c r="C10" s="84"/>
      <c r="D10" s="85"/>
      <c r="E10" s="204"/>
      <c r="F10" s="204"/>
      <c r="G10" s="80"/>
      <c r="H10" s="81"/>
      <c r="I10" s="88"/>
      <c r="J10" s="88"/>
      <c r="K10" s="88"/>
      <c r="L10" s="157"/>
      <c r="M10" s="201"/>
    </row>
    <row r="11" spans="1:16" s="13" customFormat="1" ht="14.1" customHeight="1" x14ac:dyDescent="0.25">
      <c r="A11" s="168" t="s">
        <v>145</v>
      </c>
      <c r="B11" s="83"/>
      <c r="C11" s="84"/>
      <c r="D11" s="85"/>
      <c r="E11" s="204"/>
      <c r="F11" s="204"/>
      <c r="G11" s="80"/>
      <c r="H11" s="88"/>
      <c r="I11" s="88"/>
      <c r="J11" s="88"/>
      <c r="K11" s="88"/>
      <c r="L11" s="157"/>
      <c r="M11" s="201"/>
    </row>
    <row r="12" spans="1:16" s="13" customFormat="1" ht="14.1" customHeight="1" x14ac:dyDescent="0.25">
      <c r="A12" s="168" t="s">
        <v>146</v>
      </c>
      <c r="B12" s="83"/>
      <c r="C12" s="84"/>
      <c r="D12" s="85"/>
      <c r="E12" s="204"/>
      <c r="F12" s="204"/>
      <c r="G12" s="80"/>
      <c r="H12" s="88"/>
      <c r="I12" s="88"/>
      <c r="J12" s="88"/>
      <c r="K12" s="88"/>
      <c r="L12" s="157" t="str">
        <f t="shared" ref="L12:L36" si="0">A12</f>
        <v>h</v>
      </c>
      <c r="M12" s="98"/>
    </row>
    <row r="13" spans="1:16" s="13" customFormat="1" ht="14.1" customHeight="1" x14ac:dyDescent="0.25">
      <c r="A13" s="168" t="s">
        <v>147</v>
      </c>
      <c r="B13" s="83"/>
      <c r="C13" s="84"/>
      <c r="D13" s="85"/>
      <c r="E13" s="204"/>
      <c r="F13" s="204"/>
      <c r="G13" s="80"/>
      <c r="H13" s="88"/>
      <c r="I13" s="88"/>
      <c r="J13" s="88"/>
      <c r="K13" s="88"/>
      <c r="L13" s="157" t="str">
        <f t="shared" si="0"/>
        <v>i</v>
      </c>
      <c r="M13" s="99"/>
    </row>
    <row r="14" spans="1:16" s="13" customFormat="1" ht="14.1" customHeight="1" x14ac:dyDescent="0.25">
      <c r="A14" s="168" t="s">
        <v>148</v>
      </c>
      <c r="B14" s="83"/>
      <c r="C14" s="84"/>
      <c r="D14" s="85"/>
      <c r="E14" s="204"/>
      <c r="F14" s="204"/>
      <c r="G14" s="80"/>
      <c r="H14" s="88"/>
      <c r="I14" s="88"/>
      <c r="J14" s="88"/>
      <c r="K14" s="88"/>
      <c r="L14" s="157" t="str">
        <f t="shared" si="0"/>
        <v>j</v>
      </c>
      <c r="M14" s="98"/>
    </row>
    <row r="15" spans="1:16" s="13" customFormat="1" ht="14.1" customHeight="1" x14ac:dyDescent="0.25">
      <c r="A15" s="168" t="s">
        <v>149</v>
      </c>
      <c r="B15" s="83"/>
      <c r="C15" s="84"/>
      <c r="D15" s="85"/>
      <c r="E15" s="204"/>
      <c r="F15" s="204"/>
      <c r="G15" s="80"/>
      <c r="H15" s="88"/>
      <c r="I15" s="88"/>
      <c r="J15" s="88"/>
      <c r="K15" s="88"/>
      <c r="L15" s="157" t="str">
        <f t="shared" si="0"/>
        <v>k</v>
      </c>
      <c r="M15" s="99"/>
    </row>
    <row r="16" spans="1:16" s="13" customFormat="1" ht="14.1" customHeight="1" x14ac:dyDescent="0.25">
      <c r="A16" s="168" t="s">
        <v>150</v>
      </c>
      <c r="B16" s="83"/>
      <c r="C16" s="84"/>
      <c r="D16" s="85"/>
      <c r="E16" s="204"/>
      <c r="F16" s="204"/>
      <c r="G16" s="80"/>
      <c r="H16" s="88"/>
      <c r="I16" s="88"/>
      <c r="J16" s="88"/>
      <c r="K16" s="88"/>
      <c r="L16" s="157" t="str">
        <f t="shared" si="0"/>
        <v>l</v>
      </c>
      <c r="M16" s="98"/>
    </row>
    <row r="17" spans="1:13" s="13" customFormat="1" ht="14.1" customHeight="1" x14ac:dyDescent="0.25">
      <c r="A17" s="168" t="s">
        <v>151</v>
      </c>
      <c r="B17" s="83"/>
      <c r="C17" s="84"/>
      <c r="D17" s="85"/>
      <c r="E17" s="204"/>
      <c r="F17" s="204"/>
      <c r="G17" s="80"/>
      <c r="H17" s="88"/>
      <c r="I17" s="88"/>
      <c r="J17" s="88"/>
      <c r="K17" s="88"/>
      <c r="L17" s="157" t="str">
        <f t="shared" si="0"/>
        <v>m</v>
      </c>
      <c r="M17" s="99"/>
    </row>
    <row r="18" spans="1:13" s="13" customFormat="1" ht="14.1" customHeight="1" x14ac:dyDescent="0.25">
      <c r="A18" s="168" t="s">
        <v>153</v>
      </c>
      <c r="B18" s="83"/>
      <c r="C18" s="84"/>
      <c r="D18" s="85"/>
      <c r="E18" s="204"/>
      <c r="F18" s="204"/>
      <c r="G18" s="80"/>
      <c r="H18" s="88"/>
      <c r="I18" s="88"/>
      <c r="J18" s="88"/>
      <c r="K18" s="88"/>
      <c r="L18" s="157" t="str">
        <f t="shared" si="0"/>
        <v>n</v>
      </c>
      <c r="M18" s="98"/>
    </row>
    <row r="19" spans="1:13" s="13" customFormat="1" ht="14.1" customHeight="1" x14ac:dyDescent="0.25">
      <c r="A19" s="168" t="s">
        <v>152</v>
      </c>
      <c r="B19" s="83"/>
      <c r="C19" s="84"/>
      <c r="D19" s="85"/>
      <c r="E19" s="204"/>
      <c r="F19" s="204"/>
      <c r="G19" s="80"/>
      <c r="H19" s="88"/>
      <c r="I19" s="88"/>
      <c r="J19" s="88"/>
      <c r="K19" s="88"/>
      <c r="L19" s="157" t="str">
        <f t="shared" si="0"/>
        <v>o</v>
      </c>
      <c r="M19" s="99"/>
    </row>
    <row r="20" spans="1:13" s="13" customFormat="1" ht="14.1" customHeight="1" x14ac:dyDescent="0.25">
      <c r="A20" s="168" t="s">
        <v>154</v>
      </c>
      <c r="B20" s="83"/>
      <c r="C20" s="84"/>
      <c r="D20" s="85"/>
      <c r="E20" s="204"/>
      <c r="F20" s="204"/>
      <c r="G20" s="80"/>
      <c r="H20" s="88"/>
      <c r="I20" s="88"/>
      <c r="J20" s="88"/>
      <c r="K20" s="88"/>
      <c r="L20" s="157" t="str">
        <f t="shared" si="0"/>
        <v>p</v>
      </c>
      <c r="M20" s="98"/>
    </row>
    <row r="21" spans="1:13" s="13" customFormat="1" ht="14.1" customHeight="1" x14ac:dyDescent="0.25">
      <c r="A21" s="168" t="s">
        <v>155</v>
      </c>
      <c r="B21" s="83"/>
      <c r="C21" s="84"/>
      <c r="D21" s="85"/>
      <c r="E21" s="204"/>
      <c r="F21" s="204"/>
      <c r="G21" s="80"/>
      <c r="H21" s="88"/>
      <c r="I21" s="88"/>
      <c r="J21" s="88"/>
      <c r="K21" s="88"/>
      <c r="L21" s="157" t="str">
        <f t="shared" si="0"/>
        <v>q</v>
      </c>
      <c r="M21" s="99"/>
    </row>
    <row r="22" spans="1:13" s="13" customFormat="1" ht="14.1" customHeight="1" x14ac:dyDescent="0.25">
      <c r="A22" s="168" t="s">
        <v>170</v>
      </c>
      <c r="B22" s="83"/>
      <c r="C22" s="84"/>
      <c r="D22" s="85"/>
      <c r="E22" s="204"/>
      <c r="F22" s="204"/>
      <c r="G22" s="80"/>
      <c r="H22" s="88"/>
      <c r="I22" s="88"/>
      <c r="J22" s="88"/>
      <c r="K22" s="88"/>
      <c r="L22" s="157" t="str">
        <f t="shared" si="0"/>
        <v>r</v>
      </c>
      <c r="M22" s="98"/>
    </row>
    <row r="23" spans="1:13" s="13" customFormat="1" ht="14.1" customHeight="1" x14ac:dyDescent="0.25">
      <c r="A23" s="168" t="s">
        <v>156</v>
      </c>
      <c r="B23" s="83"/>
      <c r="C23" s="84"/>
      <c r="D23" s="85"/>
      <c r="E23" s="204"/>
      <c r="F23" s="204"/>
      <c r="G23" s="80"/>
      <c r="H23" s="88"/>
      <c r="I23" s="88"/>
      <c r="J23" s="88"/>
      <c r="K23" s="88"/>
      <c r="L23" s="157" t="str">
        <f t="shared" si="0"/>
        <v>s</v>
      </c>
      <c r="M23" s="99"/>
    </row>
    <row r="24" spans="1:13" s="13" customFormat="1" ht="14.1" customHeight="1" x14ac:dyDescent="0.25">
      <c r="A24" s="168" t="s">
        <v>157</v>
      </c>
      <c r="B24" s="83"/>
      <c r="C24" s="84"/>
      <c r="D24" s="85"/>
      <c r="E24" s="204"/>
      <c r="F24" s="204"/>
      <c r="G24" s="80"/>
      <c r="H24" s="88"/>
      <c r="I24" s="88"/>
      <c r="J24" s="88"/>
      <c r="K24" s="88"/>
      <c r="L24" s="157" t="str">
        <f t="shared" si="0"/>
        <v>t</v>
      </c>
      <c r="M24" s="98"/>
    </row>
    <row r="25" spans="1:13" s="13" customFormat="1" ht="14.1" customHeight="1" x14ac:dyDescent="0.25">
      <c r="A25" s="168" t="s">
        <v>158</v>
      </c>
      <c r="B25" s="83"/>
      <c r="C25" s="84"/>
      <c r="D25" s="85"/>
      <c r="E25" s="204"/>
      <c r="F25" s="204"/>
      <c r="G25" s="80"/>
      <c r="H25" s="88"/>
      <c r="I25" s="88"/>
      <c r="J25" s="88"/>
      <c r="K25" s="88"/>
      <c r="L25" s="157" t="str">
        <f t="shared" si="0"/>
        <v>u</v>
      </c>
      <c r="M25" s="99"/>
    </row>
    <row r="26" spans="1:13" s="13" customFormat="1" ht="14.1" customHeight="1" x14ac:dyDescent="0.25">
      <c r="A26" s="168" t="s">
        <v>159</v>
      </c>
      <c r="B26" s="83"/>
      <c r="C26" s="84"/>
      <c r="D26" s="85"/>
      <c r="E26" s="204"/>
      <c r="F26" s="204"/>
      <c r="G26" s="80"/>
      <c r="H26" s="88"/>
      <c r="I26" s="88"/>
      <c r="J26" s="88"/>
      <c r="K26" s="88"/>
      <c r="L26" s="157" t="str">
        <f t="shared" si="0"/>
        <v>v</v>
      </c>
      <c r="M26" s="98"/>
    </row>
    <row r="27" spans="1:13" s="13" customFormat="1" ht="14.1" customHeight="1" x14ac:dyDescent="0.25">
      <c r="A27" s="168" t="s">
        <v>160</v>
      </c>
      <c r="B27" s="83"/>
      <c r="C27" s="84"/>
      <c r="D27" s="85"/>
      <c r="E27" s="204"/>
      <c r="F27" s="204"/>
      <c r="G27" s="80"/>
      <c r="H27" s="88"/>
      <c r="I27" s="88"/>
      <c r="J27" s="88"/>
      <c r="K27" s="88"/>
      <c r="L27" s="157" t="str">
        <f t="shared" si="0"/>
        <v>w</v>
      </c>
      <c r="M27" s="99"/>
    </row>
    <row r="28" spans="1:13" s="13" customFormat="1" ht="14.1" customHeight="1" x14ac:dyDescent="0.25">
      <c r="A28" s="168" t="s">
        <v>161</v>
      </c>
      <c r="B28" s="83"/>
      <c r="C28" s="84"/>
      <c r="D28" s="85"/>
      <c r="E28" s="204"/>
      <c r="F28" s="204"/>
      <c r="G28" s="80"/>
      <c r="H28" s="88"/>
      <c r="I28" s="88"/>
      <c r="J28" s="88"/>
      <c r="K28" s="88"/>
      <c r="L28" s="157" t="str">
        <f t="shared" si="0"/>
        <v>x</v>
      </c>
      <c r="M28" s="98"/>
    </row>
    <row r="29" spans="1:13" s="13" customFormat="1" ht="14.1" customHeight="1" x14ac:dyDescent="0.25">
      <c r="A29" s="168" t="s">
        <v>162</v>
      </c>
      <c r="B29" s="83"/>
      <c r="C29" s="84"/>
      <c r="D29" s="85"/>
      <c r="E29" s="204"/>
      <c r="F29" s="204"/>
      <c r="G29" s="80"/>
      <c r="H29" s="88"/>
      <c r="I29" s="88"/>
      <c r="J29" s="88"/>
      <c r="K29" s="88"/>
      <c r="L29" s="157" t="str">
        <f t="shared" si="0"/>
        <v>y</v>
      </c>
      <c r="M29" s="99"/>
    </row>
    <row r="30" spans="1:13" s="13" customFormat="1" ht="14.1" customHeight="1" x14ac:dyDescent="0.25">
      <c r="A30" s="168" t="s">
        <v>163</v>
      </c>
      <c r="B30" s="83"/>
      <c r="C30" s="84"/>
      <c r="D30" s="85"/>
      <c r="E30" s="204"/>
      <c r="F30" s="204"/>
      <c r="G30" s="80"/>
      <c r="H30" s="88"/>
      <c r="I30" s="88"/>
      <c r="J30" s="88"/>
      <c r="K30" s="88"/>
      <c r="L30" s="157" t="str">
        <f t="shared" si="0"/>
        <v>z</v>
      </c>
      <c r="M30" s="98"/>
    </row>
    <row r="31" spans="1:13" s="13" customFormat="1" ht="14.1" customHeight="1" x14ac:dyDescent="0.25">
      <c r="A31" s="168" t="s">
        <v>164</v>
      </c>
      <c r="B31" s="83"/>
      <c r="C31" s="84"/>
      <c r="D31" s="85"/>
      <c r="E31" s="204"/>
      <c r="F31" s="204"/>
      <c r="G31" s="80"/>
      <c r="H31" s="88"/>
      <c r="I31" s="88"/>
      <c r="J31" s="88"/>
      <c r="K31" s="88"/>
      <c r="L31" s="157" t="str">
        <f t="shared" si="0"/>
        <v>aa</v>
      </c>
      <c r="M31" s="99"/>
    </row>
    <row r="32" spans="1:13" s="13" customFormat="1" ht="14.1" customHeight="1" x14ac:dyDescent="0.25">
      <c r="A32" s="168" t="s">
        <v>165</v>
      </c>
      <c r="B32" s="83"/>
      <c r="C32" s="84"/>
      <c r="D32" s="85"/>
      <c r="E32" s="204"/>
      <c r="F32" s="204"/>
      <c r="G32" s="80"/>
      <c r="H32" s="88"/>
      <c r="I32" s="88"/>
      <c r="J32" s="88"/>
      <c r="K32" s="88"/>
      <c r="L32" s="157" t="str">
        <f t="shared" si="0"/>
        <v>ab</v>
      </c>
      <c r="M32" s="98"/>
    </row>
    <row r="33" spans="1:13" s="13" customFormat="1" ht="14.1" customHeight="1" x14ac:dyDescent="0.25">
      <c r="A33" s="168" t="s">
        <v>166</v>
      </c>
      <c r="B33" s="83"/>
      <c r="C33" s="84"/>
      <c r="D33" s="85"/>
      <c r="E33" s="204"/>
      <c r="F33" s="204"/>
      <c r="G33" s="80"/>
      <c r="H33" s="88"/>
      <c r="I33" s="88"/>
      <c r="J33" s="88"/>
      <c r="K33" s="88"/>
      <c r="L33" s="157" t="str">
        <f t="shared" si="0"/>
        <v>ac</v>
      </c>
      <c r="M33" s="99"/>
    </row>
    <row r="34" spans="1:13" s="13" customFormat="1" ht="14.1" customHeight="1" x14ac:dyDescent="0.25">
      <c r="A34" s="168" t="s">
        <v>167</v>
      </c>
      <c r="B34" s="83"/>
      <c r="C34" s="84"/>
      <c r="D34" s="85"/>
      <c r="E34" s="204"/>
      <c r="F34" s="204"/>
      <c r="G34" s="80"/>
      <c r="H34" s="88"/>
      <c r="I34" s="88"/>
      <c r="J34" s="88"/>
      <c r="K34" s="88"/>
      <c r="L34" s="157" t="str">
        <f t="shared" si="0"/>
        <v>ad</v>
      </c>
      <c r="M34" s="98"/>
    </row>
    <row r="35" spans="1:13" s="13" customFormat="1" ht="14.1" customHeight="1" x14ac:dyDescent="0.25">
      <c r="A35" s="168" t="s">
        <v>168</v>
      </c>
      <c r="B35" s="83"/>
      <c r="C35" s="84"/>
      <c r="D35" s="85"/>
      <c r="E35" s="204"/>
      <c r="F35" s="204"/>
      <c r="G35" s="80"/>
      <c r="H35" s="88"/>
      <c r="I35" s="88"/>
      <c r="J35" s="88"/>
      <c r="K35" s="88"/>
      <c r="L35" s="157" t="str">
        <f t="shared" si="0"/>
        <v>af</v>
      </c>
      <c r="M35" s="99"/>
    </row>
    <row r="36" spans="1:13" s="13" customFormat="1" ht="14.1" customHeight="1" thickBot="1" x14ac:dyDescent="0.3">
      <c r="A36" s="169" t="s">
        <v>169</v>
      </c>
      <c r="B36" s="90"/>
      <c r="C36" s="91"/>
      <c r="D36" s="92"/>
      <c r="E36" s="205"/>
      <c r="F36" s="205"/>
      <c r="G36" s="95"/>
      <c r="H36" s="96"/>
      <c r="I36" s="96"/>
      <c r="J36" s="96"/>
      <c r="K36" s="96"/>
      <c r="L36" s="114" t="str">
        <f t="shared" si="0"/>
        <v>ag</v>
      </c>
      <c r="M36" s="100"/>
    </row>
    <row r="37" spans="1:13" ht="12" customHeight="1" x14ac:dyDescent="0.25">
      <c r="A37" s="40"/>
      <c r="L37" s="40"/>
    </row>
    <row r="38" spans="1:13" ht="12" customHeight="1" x14ac:dyDescent="0.25">
      <c r="A38" s="40"/>
      <c r="L38" s="40"/>
    </row>
    <row r="39" spans="1:13" ht="12" customHeight="1" x14ac:dyDescent="0.25">
      <c r="A39" s="40"/>
      <c r="L39" s="40"/>
    </row>
    <row r="40" spans="1:13" ht="12" customHeight="1" x14ac:dyDescent="0.25">
      <c r="A40" s="40"/>
      <c r="L40" s="40"/>
    </row>
    <row r="41" spans="1:13" ht="12" customHeight="1" x14ac:dyDescent="0.25">
      <c r="A41" s="40"/>
      <c r="L41" s="40"/>
    </row>
    <row r="42" spans="1:13" ht="12" customHeight="1" x14ac:dyDescent="0.25">
      <c r="A42" s="40"/>
      <c r="L42" s="40"/>
    </row>
    <row r="43" spans="1:13" ht="12" customHeight="1" x14ac:dyDescent="0.25">
      <c r="A43" s="40"/>
      <c r="L43" s="40"/>
    </row>
    <row r="44" spans="1:13" ht="12" customHeight="1" x14ac:dyDescent="0.25">
      <c r="A44" s="40"/>
      <c r="L44" s="40"/>
    </row>
    <row r="45" spans="1:13" ht="12" customHeight="1" x14ac:dyDescent="0.25">
      <c r="A45" s="40"/>
      <c r="L45" s="40"/>
    </row>
    <row r="46" spans="1:13" ht="12" customHeight="1" x14ac:dyDescent="0.25">
      <c r="A46" s="40"/>
      <c r="L46" s="40"/>
    </row>
    <row r="47" spans="1:13" ht="12" customHeight="1" x14ac:dyDescent="0.25">
      <c r="A47" s="40"/>
      <c r="L47" s="40"/>
    </row>
    <row r="48" spans="1:13" ht="12" customHeight="1" x14ac:dyDescent="0.25">
      <c r="A48" s="40"/>
      <c r="L48" s="40"/>
    </row>
    <row r="49" spans="1:12" ht="12" customHeight="1" x14ac:dyDescent="0.25">
      <c r="A49" s="40"/>
      <c r="L49" s="40"/>
    </row>
    <row r="50" spans="1:12" ht="12" customHeight="1" x14ac:dyDescent="0.25">
      <c r="A50" s="40"/>
      <c r="L50" s="40"/>
    </row>
    <row r="51" spans="1:12" ht="12" customHeight="1" x14ac:dyDescent="0.25">
      <c r="A51" s="40"/>
      <c r="L51" s="40"/>
    </row>
    <row r="52" spans="1:12" ht="12" customHeight="1" x14ac:dyDescent="0.25">
      <c r="A52" s="40"/>
      <c r="L52" s="40"/>
    </row>
    <row r="53" spans="1:12" ht="12" customHeight="1" x14ac:dyDescent="0.25">
      <c r="A53" s="40"/>
      <c r="L53" s="40"/>
    </row>
    <row r="54" spans="1:12" ht="12" customHeight="1" x14ac:dyDescent="0.25">
      <c r="A54" s="40"/>
      <c r="L54" s="40"/>
    </row>
  </sheetData>
  <autoFilter ref="A4:M4" xr:uid="{00000000-0009-0000-0000-000001000000}">
    <sortState xmlns:xlrd2="http://schemas.microsoft.com/office/spreadsheetml/2017/richdata2" ref="A5:M39">
      <sortCondition ref="H4"/>
    </sortState>
  </autoFilter>
  <mergeCells count="2">
    <mergeCell ref="B3:C3"/>
    <mergeCell ref="G3:K3"/>
  </mergeCells>
  <pageMargins left="0.77272727272727271" right="0.25" top="0.63636363636363635" bottom="0.51515151515151514" header="0.3" footer="0.3"/>
  <pageSetup paperSize="17" orientation="landscape" r:id="rId1"/>
  <headerFooter>
    <oddHeader xml:space="preserve">&amp;RPRINTED: &amp;D
</oddHeader>
    <oddFooter xml:space="preserve">&amp;RPAGE &amp;P OF &amp;N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37"/>
  <sheetViews>
    <sheetView zoomScale="115" zoomScaleNormal="115" zoomScaleSheetLayoutView="70" workbookViewId="0">
      <selection activeCell="G6" sqref="G6"/>
    </sheetView>
  </sheetViews>
  <sheetFormatPr defaultRowHeight="15" x14ac:dyDescent="0.25"/>
  <cols>
    <col min="1" max="1" width="6.28515625" style="41" customWidth="1"/>
    <col min="2" max="2" width="39.5703125" customWidth="1"/>
    <col min="3" max="3" width="39.42578125" customWidth="1"/>
    <col min="4" max="4" width="7.42578125" customWidth="1"/>
    <col min="5" max="5" width="14.42578125" customWidth="1"/>
    <col min="6" max="6" width="26.7109375" customWidth="1"/>
    <col min="7" max="7" width="16.5703125" customWidth="1"/>
    <col min="8" max="8" width="6.28515625" style="41" customWidth="1"/>
    <col min="9" max="9" width="16" customWidth="1"/>
    <col min="10" max="10" width="14.7109375" customWidth="1"/>
    <col min="11" max="11" width="13.7109375" customWidth="1"/>
    <col min="12" max="12" width="9.7109375" customWidth="1"/>
    <col min="13" max="14" width="10.28515625" customWidth="1"/>
    <col min="15" max="18" width="6.7109375" customWidth="1"/>
    <col min="19" max="19" width="8.140625" customWidth="1"/>
    <col min="20" max="20" width="41.7109375" customWidth="1"/>
    <col min="21" max="21" width="2.7109375" hidden="1" customWidth="1"/>
    <col min="22" max="22" width="12.42578125" customWidth="1"/>
    <col min="23" max="23" width="16.5703125" customWidth="1"/>
    <col min="24" max="24" width="46.5703125" customWidth="1"/>
    <col min="25" max="25" width="6.28515625" style="41" customWidth="1"/>
    <col min="26" max="26" width="11.140625" customWidth="1"/>
    <col min="27" max="27" width="12.7109375" customWidth="1"/>
    <col min="28" max="28" width="8.28515625" hidden="1" customWidth="1"/>
    <col min="29" max="29" width="9.28515625" hidden="1" customWidth="1"/>
    <col min="30" max="30" width="7.7109375" hidden="1" customWidth="1"/>
    <col min="31" max="31" width="12.28515625" customWidth="1"/>
    <col min="32" max="32" width="17.140625" hidden="1" customWidth="1"/>
    <col min="33" max="33" width="14.28515625" hidden="1" customWidth="1"/>
    <col min="34" max="34" width="7.7109375" hidden="1" customWidth="1"/>
    <col min="35" max="35" width="36.42578125" customWidth="1"/>
    <col min="36" max="36" width="8.7109375" style="13" hidden="1" customWidth="1"/>
    <col min="37" max="37" width="11.7109375" customWidth="1"/>
    <col min="38" max="38" width="13.28515625" customWidth="1"/>
    <col min="39" max="39" width="11" customWidth="1"/>
    <col min="40" max="40" width="10.5703125" customWidth="1"/>
    <col min="41" max="41" width="11.5703125" customWidth="1"/>
    <col min="42" max="42" width="11.42578125" customWidth="1"/>
    <col min="43" max="43" width="12.85546875" customWidth="1"/>
    <col min="44" max="44" width="36.140625" customWidth="1"/>
  </cols>
  <sheetData>
    <row r="1" spans="1:44" s="120" customFormat="1" ht="18" customHeight="1" thickBot="1" x14ac:dyDescent="0.3">
      <c r="A1" s="185" t="str">
        <f>'STEP 1 - CFI Equipment List'!A1</f>
        <v>RESNAF:  EQUIPMENT LIST AND RELATED TECHNICAL INFORMATION</v>
      </c>
      <c r="B1" s="186"/>
      <c r="C1" s="186"/>
      <c r="D1" s="186"/>
      <c r="E1" s="186"/>
      <c r="F1" s="194"/>
      <c r="G1" s="187"/>
      <c r="H1" s="185" t="str">
        <f>'STEP 1 - CFI Equipment List'!A1</f>
        <v>RESNAF:  EQUIPMENT LIST AND RELATED TECHNICAL INFORMATION</v>
      </c>
      <c r="I1" s="186"/>
      <c r="J1" s="186"/>
      <c r="K1" s="186"/>
      <c r="L1" s="186"/>
      <c r="M1" s="186"/>
      <c r="N1" s="186"/>
      <c r="O1" s="186"/>
      <c r="P1" s="186"/>
      <c r="Q1" s="186"/>
      <c r="R1" s="186"/>
      <c r="S1" s="186"/>
      <c r="T1" s="186"/>
      <c r="U1" s="186"/>
      <c r="V1" s="186">
        <f>Cover!N7</f>
        <v>0</v>
      </c>
      <c r="W1" s="186"/>
      <c r="X1" s="187" t="str">
        <f>'STEP 1 - CFI Equipment List'!M1</f>
        <v>XX-XXX</v>
      </c>
      <c r="Y1" s="185" t="str">
        <f>'STEP 1 - CFI Equipment List'!A1</f>
        <v>RESNAF:  EQUIPMENT LIST AND RELATED TECHNICAL INFORMATION</v>
      </c>
      <c r="Z1" s="186"/>
      <c r="AA1" s="186"/>
      <c r="AB1" s="186"/>
      <c r="AC1" s="186"/>
      <c r="AD1" s="186"/>
      <c r="AE1" s="186"/>
      <c r="AF1" s="186"/>
      <c r="AG1" s="186"/>
      <c r="AH1" s="186"/>
      <c r="AI1" s="186"/>
      <c r="AJ1" s="186"/>
      <c r="AK1" s="186"/>
      <c r="AL1" s="186"/>
      <c r="AM1" s="186"/>
      <c r="AN1" s="186"/>
      <c r="AO1" s="186">
        <f>Cover!N7</f>
        <v>0</v>
      </c>
      <c r="AP1" s="186"/>
      <c r="AQ1" s="186"/>
      <c r="AR1" s="187" t="str">
        <f>Cover!Q2</f>
        <v>XX-XXX</v>
      </c>
    </row>
    <row r="2" spans="1:44" s="126" customFormat="1" ht="25.15" customHeight="1" thickBot="1" x14ac:dyDescent="0.4">
      <c r="A2" s="191" t="s">
        <v>60</v>
      </c>
      <c r="B2" s="192"/>
      <c r="C2" s="122"/>
      <c r="D2" s="122"/>
      <c r="E2" s="122"/>
      <c r="F2" s="122"/>
      <c r="G2" s="179"/>
      <c r="H2" s="158" t="s">
        <v>61</v>
      </c>
      <c r="I2" s="123"/>
      <c r="J2" s="124"/>
      <c r="K2" s="124"/>
      <c r="L2" s="124"/>
      <c r="M2" s="124"/>
      <c r="N2" s="124"/>
      <c r="O2" s="124"/>
      <c r="P2" s="124"/>
      <c r="Q2" s="124"/>
      <c r="R2" s="124"/>
      <c r="S2" s="124"/>
      <c r="T2" s="124"/>
      <c r="U2" s="124"/>
      <c r="V2" s="124"/>
      <c r="W2" s="124"/>
      <c r="X2" s="159"/>
      <c r="Y2" s="158" t="str">
        <f>H2</f>
        <v>EQUIPMENT LIST: ADDITIONAL INFORMATION TO BE PROVIDED TO FMAS FOR ROOM ASSESSMENT (STEP 2)</v>
      </c>
      <c r="Z2" s="124"/>
      <c r="AA2" s="124"/>
      <c r="AB2" s="124"/>
      <c r="AC2" s="124"/>
      <c r="AD2" s="124"/>
      <c r="AE2" s="124"/>
      <c r="AF2" s="124"/>
      <c r="AG2" s="124"/>
      <c r="AH2" s="124"/>
      <c r="AI2" s="124"/>
      <c r="AJ2" s="125"/>
      <c r="AK2" s="124"/>
      <c r="AL2" s="124"/>
      <c r="AM2" s="124"/>
      <c r="AN2" s="124"/>
      <c r="AO2" s="124"/>
      <c r="AP2" s="124"/>
      <c r="AQ2" s="124"/>
      <c r="AR2" s="159"/>
    </row>
    <row r="3" spans="1:44" s="199" customFormat="1" ht="19.899999999999999" customHeight="1" thickBot="1" x14ac:dyDescent="0.3">
      <c r="A3" s="196" t="s">
        <v>62</v>
      </c>
      <c r="B3" s="193"/>
      <c r="C3" s="193"/>
      <c r="D3" s="193"/>
      <c r="E3" s="197"/>
      <c r="F3" s="197"/>
      <c r="G3" s="198"/>
      <c r="H3" s="254" t="s">
        <v>63</v>
      </c>
      <c r="I3" s="255"/>
      <c r="J3" s="255"/>
      <c r="K3" s="255"/>
      <c r="L3" s="255"/>
      <c r="M3" s="255"/>
      <c r="N3" s="255"/>
      <c r="O3" s="255"/>
      <c r="P3" s="255"/>
      <c r="Q3" s="255"/>
      <c r="R3" s="255"/>
      <c r="S3" s="255"/>
      <c r="T3" s="256"/>
      <c r="U3" s="263" t="s">
        <v>64</v>
      </c>
      <c r="V3" s="264"/>
      <c r="W3" s="264"/>
      <c r="X3" s="265"/>
      <c r="Y3" s="266" t="s">
        <v>65</v>
      </c>
      <c r="Z3" s="267"/>
      <c r="AA3" s="267"/>
      <c r="AB3" s="267"/>
      <c r="AC3" s="267"/>
      <c r="AD3" s="267"/>
      <c r="AE3" s="267"/>
      <c r="AF3" s="267"/>
      <c r="AG3" s="267"/>
      <c r="AH3" s="267"/>
      <c r="AI3" s="268"/>
      <c r="AJ3" s="260" t="s">
        <v>66</v>
      </c>
      <c r="AK3" s="261"/>
      <c r="AL3" s="261"/>
      <c r="AM3" s="261"/>
      <c r="AN3" s="261"/>
      <c r="AO3" s="261"/>
      <c r="AP3" s="261"/>
      <c r="AQ3" s="261"/>
      <c r="AR3" s="262"/>
    </row>
    <row r="4" spans="1:44" s="133" customFormat="1" ht="19.5" thickBot="1" x14ac:dyDescent="0.35">
      <c r="A4" s="129"/>
      <c r="B4" s="252" t="str">
        <f>'STEP 1 - CFI Equipment List'!B3:C3</f>
        <v>Requested Equipment Info</v>
      </c>
      <c r="C4" s="253"/>
      <c r="D4" s="253"/>
      <c r="E4" s="252" t="e">
        <f>'STEP 1 - CFI Equipment List'!G3:K3</f>
        <v>#VALUE!</v>
      </c>
      <c r="F4" s="253"/>
      <c r="G4" s="259"/>
      <c r="H4" s="160"/>
      <c r="I4" s="127" t="s">
        <v>67</v>
      </c>
      <c r="J4" s="128"/>
      <c r="K4" s="128" t="s">
        <v>68</v>
      </c>
      <c r="L4" s="252" t="s">
        <v>69</v>
      </c>
      <c r="M4" s="253"/>
      <c r="N4" s="259"/>
      <c r="O4" s="257" t="s">
        <v>70</v>
      </c>
      <c r="P4" s="251"/>
      <c r="Q4" s="251"/>
      <c r="R4" s="251"/>
      <c r="S4" s="258"/>
      <c r="T4" s="129" t="s">
        <v>71</v>
      </c>
      <c r="U4" s="130"/>
      <c r="V4" s="257" t="s">
        <v>72</v>
      </c>
      <c r="W4" s="251"/>
      <c r="X4" s="71" t="s">
        <v>73</v>
      </c>
      <c r="Y4" s="131"/>
      <c r="Z4" s="252" t="s">
        <v>74</v>
      </c>
      <c r="AA4" s="253"/>
      <c r="AB4" s="253"/>
      <c r="AC4" s="253"/>
      <c r="AD4" s="253"/>
      <c r="AE4" s="253"/>
      <c r="AF4" s="188"/>
      <c r="AG4" s="257" t="s">
        <v>75</v>
      </c>
      <c r="AH4" s="258"/>
      <c r="AI4" s="129" t="s">
        <v>76</v>
      </c>
      <c r="AJ4" s="132"/>
      <c r="AK4" s="257" t="s">
        <v>77</v>
      </c>
      <c r="AL4" s="251"/>
      <c r="AM4" s="258"/>
      <c r="AN4" s="252" t="s">
        <v>78</v>
      </c>
      <c r="AO4" s="253"/>
      <c r="AP4" s="253"/>
      <c r="AQ4" s="259"/>
      <c r="AR4" s="71" t="s">
        <v>79</v>
      </c>
    </row>
    <row r="5" spans="1:44" s="142" customFormat="1" ht="34.9" customHeight="1" thickBot="1" x14ac:dyDescent="0.3">
      <c r="A5" s="153" t="s">
        <v>80</v>
      </c>
      <c r="B5" s="154" t="str">
        <f>'STEP 1 - CFI Equipment List'!B4</f>
        <v>Equipment Name (Generic)
ie Confocal microscope or centrifuge</v>
      </c>
      <c r="C5" s="155" t="str">
        <f>'STEP 1 - CFI Equipment List'!C4</f>
        <v>Equipment Model</v>
      </c>
      <c r="D5" s="195" t="str">
        <f>'STEP 1 - CFI Equipment List'!D4</f>
        <v>Qty</v>
      </c>
      <c r="E5" s="108" t="s">
        <v>13</v>
      </c>
      <c r="F5" s="109" t="s">
        <v>14</v>
      </c>
      <c r="G5" s="110" t="s">
        <v>81</v>
      </c>
      <c r="H5" s="134" t="s">
        <v>82</v>
      </c>
      <c r="I5" s="134" t="s">
        <v>83</v>
      </c>
      <c r="J5" s="135" t="s">
        <v>84</v>
      </c>
      <c r="K5" s="135" t="s">
        <v>85</v>
      </c>
      <c r="L5" s="135" t="s">
        <v>86</v>
      </c>
      <c r="M5" s="135" t="s">
        <v>87</v>
      </c>
      <c r="N5" s="135" t="s">
        <v>88</v>
      </c>
      <c r="O5" s="136" t="s">
        <v>89</v>
      </c>
      <c r="P5" s="136" t="s">
        <v>90</v>
      </c>
      <c r="Q5" s="136" t="s">
        <v>91</v>
      </c>
      <c r="R5" s="136" t="s">
        <v>92</v>
      </c>
      <c r="S5" s="136" t="s">
        <v>93</v>
      </c>
      <c r="T5" s="135"/>
      <c r="U5" s="134" t="s">
        <v>82</v>
      </c>
      <c r="V5" s="135" t="s">
        <v>94</v>
      </c>
      <c r="W5" s="135" t="s">
        <v>95</v>
      </c>
      <c r="X5" s="134"/>
      <c r="Y5" s="137" t="s">
        <v>82</v>
      </c>
      <c r="Z5" s="138" t="s">
        <v>96</v>
      </c>
      <c r="AA5" s="139" t="s">
        <v>97</v>
      </c>
      <c r="AB5" s="140" t="s">
        <v>98</v>
      </c>
      <c r="AC5" s="140" t="s">
        <v>99</v>
      </c>
      <c r="AD5" s="140" t="s">
        <v>100</v>
      </c>
      <c r="AE5" s="139" t="s">
        <v>101</v>
      </c>
      <c r="AF5" s="140" t="s">
        <v>102</v>
      </c>
      <c r="AG5" s="140" t="s">
        <v>103</v>
      </c>
      <c r="AH5" s="140" t="s">
        <v>104</v>
      </c>
      <c r="AI5" s="139"/>
      <c r="AJ5" s="139" t="s">
        <v>82</v>
      </c>
      <c r="AK5" s="141" t="s">
        <v>105</v>
      </c>
      <c r="AL5" s="141" t="s">
        <v>106</v>
      </c>
      <c r="AM5" s="141" t="s">
        <v>107</v>
      </c>
      <c r="AN5" s="139" t="s">
        <v>108</v>
      </c>
      <c r="AO5" s="139" t="s">
        <v>109</v>
      </c>
      <c r="AP5" s="139" t="s">
        <v>110</v>
      </c>
      <c r="AQ5" s="139" t="s">
        <v>111</v>
      </c>
      <c r="AR5" s="139"/>
    </row>
    <row r="6" spans="1:44" ht="15.75" thickBot="1" x14ac:dyDescent="0.3">
      <c r="A6" s="167" t="s">
        <v>139</v>
      </c>
      <c r="B6" s="189" t="str">
        <f>VLOOKUP($A6,'STEP 1 - CFI Equipment List'!$A:$K,2,FALSE)</f>
        <v>Electromagnetic actuation</v>
      </c>
      <c r="C6" s="189" t="str">
        <f>VLOOKUP($A6,'STEP 1 - CFI Equipment List'!$A:$K,3, FALSE)</f>
        <v>Customized Nested 3D Helmholtz Coil including a Multimeter for Electrical Characterization</v>
      </c>
      <c r="D6" s="189">
        <f>VLOOKUP($A6,'STEP 1 - CFI Equipment List'!$A:$K,4, FALSE)</f>
        <v>1</v>
      </c>
      <c r="E6" s="189">
        <f>VLOOKUP($A6,'STEP 1 - CFI Equipment List'!$A:$K,5, FALSE)</f>
        <v>0</v>
      </c>
      <c r="F6" s="189">
        <f>VLOOKUP($A6,'STEP 1 - CFI Equipment List'!$A:$K,6, FALSE)</f>
        <v>0</v>
      </c>
      <c r="G6" s="190">
        <f>VLOOKUP($A6,'STEP 1 - CFI Equipment List'!$A:$K,7, FALSE)</f>
        <v>0</v>
      </c>
      <c r="H6" s="182" t="str">
        <f>'STEP 1 - CFI Equipment List'!A5</f>
        <v>a</v>
      </c>
      <c r="I6" s="18"/>
      <c r="J6" s="17"/>
      <c r="K6" s="14"/>
      <c r="L6" s="16"/>
      <c r="M6" s="17"/>
      <c r="N6" s="43"/>
      <c r="O6" s="16"/>
      <c r="P6" s="17"/>
      <c r="Q6" s="18"/>
      <c r="R6" s="17"/>
      <c r="S6" s="14"/>
      <c r="T6" s="19"/>
      <c r="U6" s="20"/>
      <c r="V6" s="15"/>
      <c r="W6" s="15"/>
      <c r="X6" s="19"/>
      <c r="Y6" s="47" t="str">
        <f>'STEP 1 - CFI Equipment List'!A5</f>
        <v>a</v>
      </c>
      <c r="Z6" s="14"/>
      <c r="AA6" s="15"/>
      <c r="AB6" s="15"/>
      <c r="AC6" s="15"/>
      <c r="AD6" s="15"/>
      <c r="AE6" s="19"/>
      <c r="AF6" s="15"/>
      <c r="AG6" s="15"/>
      <c r="AH6" s="15"/>
      <c r="AI6" s="15"/>
      <c r="AJ6" s="20" t="str">
        <f>'STEP 1 - CFI Equipment List'!A5</f>
        <v>a</v>
      </c>
      <c r="AK6" s="15"/>
      <c r="AL6" s="15"/>
      <c r="AM6" s="15"/>
      <c r="AN6" s="15"/>
      <c r="AO6" s="15"/>
      <c r="AP6" s="15"/>
      <c r="AQ6" s="15"/>
      <c r="AR6" s="19"/>
    </row>
    <row r="7" spans="1:44" ht="15.75" thickBot="1" x14ac:dyDescent="0.3">
      <c r="A7" s="168" t="s">
        <v>140</v>
      </c>
      <c r="B7" s="55">
        <f>VLOOKUP($A7,'STEP 1 - CFI Equipment List'!$A:$K,2,FALSE)</f>
        <v>0</v>
      </c>
      <c r="C7" s="55">
        <f>VLOOKUP($A7,'STEP 1 - CFI Equipment List'!$A:$K,3, FALSE)</f>
        <v>0</v>
      </c>
      <c r="D7" s="55">
        <f>VLOOKUP($A7,'STEP 1 - CFI Equipment List'!$A:$K,4, FALSE)</f>
        <v>1</v>
      </c>
      <c r="E7" s="55">
        <f>VLOOKUP($A7,'STEP 1 - CFI Equipment List'!$A:$K,5, FALSE)</f>
        <v>0</v>
      </c>
      <c r="F7" s="55">
        <f>VLOOKUP($A7,'STEP 1 - CFI Equipment List'!$A:$K,6, FALSE)</f>
        <v>0</v>
      </c>
      <c r="G7" s="180">
        <f>VLOOKUP($A7,'STEP 1 - CFI Equipment List'!$A:$K,7, FALSE)</f>
        <v>0</v>
      </c>
      <c r="H7" s="183" t="str">
        <f>'STEP 1 - CFI Equipment List'!A6</f>
        <v>b</v>
      </c>
      <c r="I7" s="25"/>
      <c r="J7" s="21"/>
      <c r="K7" s="22"/>
      <c r="L7" s="24"/>
      <c r="M7" s="21"/>
      <c r="N7" s="44"/>
      <c r="O7" s="24"/>
      <c r="P7" s="21"/>
      <c r="Q7" s="25"/>
      <c r="R7" s="21"/>
      <c r="S7" s="22"/>
      <c r="T7" s="26"/>
      <c r="U7" s="20"/>
      <c r="V7" s="23"/>
      <c r="W7" s="23"/>
      <c r="X7" s="26"/>
      <c r="Y7" s="47" t="str">
        <f>'STEP 1 - CFI Equipment List'!A6</f>
        <v>b</v>
      </c>
      <c r="Z7" s="22"/>
      <c r="AA7" s="23"/>
      <c r="AB7" s="23"/>
      <c r="AC7" s="23"/>
      <c r="AD7" s="23"/>
      <c r="AE7" s="26"/>
      <c r="AF7" s="23"/>
      <c r="AG7" s="23"/>
      <c r="AH7" s="23"/>
      <c r="AI7" s="23"/>
      <c r="AJ7" s="20" t="str">
        <f>'STEP 1 - CFI Equipment List'!A6</f>
        <v>b</v>
      </c>
      <c r="AK7" s="23"/>
      <c r="AL7" s="23"/>
      <c r="AM7" s="23"/>
      <c r="AN7" s="23"/>
      <c r="AO7" s="23"/>
      <c r="AP7" s="23"/>
      <c r="AQ7" s="23"/>
      <c r="AR7" s="26"/>
    </row>
    <row r="8" spans="1:44" ht="15.75" thickBot="1" x14ac:dyDescent="0.3">
      <c r="A8" s="168" t="s">
        <v>141</v>
      </c>
      <c r="B8" s="55">
        <f>VLOOKUP($A8,'STEP 1 - CFI Equipment List'!$A:$K,2,FALSE)</f>
        <v>0</v>
      </c>
      <c r="C8" s="55">
        <f>VLOOKUP($A8,'STEP 1 - CFI Equipment List'!$A:$K,3, FALSE)</f>
        <v>0</v>
      </c>
      <c r="D8" s="55">
        <f>VLOOKUP($A8,'STEP 1 - CFI Equipment List'!$A:$K,4, FALSE)</f>
        <v>1</v>
      </c>
      <c r="E8" s="55">
        <f>VLOOKUP($A8,'STEP 1 - CFI Equipment List'!$A:$K,5, FALSE)</f>
        <v>0</v>
      </c>
      <c r="F8" s="55">
        <f>VLOOKUP($A8,'STEP 1 - CFI Equipment List'!$A:$K,6, FALSE)</f>
        <v>0</v>
      </c>
      <c r="G8" s="180">
        <f>VLOOKUP($A8,'STEP 1 - CFI Equipment List'!$A:$K,7, FALSE)</f>
        <v>0</v>
      </c>
      <c r="H8" s="183" t="str">
        <f>'STEP 1 - CFI Equipment List'!A7</f>
        <v>c</v>
      </c>
      <c r="I8" s="31"/>
      <c r="J8" s="30"/>
      <c r="K8" s="27"/>
      <c r="L8" s="29"/>
      <c r="M8" s="30"/>
      <c r="N8" s="45"/>
      <c r="O8" s="29"/>
      <c r="P8" s="30"/>
      <c r="Q8" s="31"/>
      <c r="R8" s="30"/>
      <c r="S8" s="27"/>
      <c r="T8" s="32"/>
      <c r="U8" s="20"/>
      <c r="V8" s="28"/>
      <c r="W8" s="28"/>
      <c r="X8" s="32"/>
      <c r="Y8" s="47" t="str">
        <f>'STEP 1 - CFI Equipment List'!A7</f>
        <v>c</v>
      </c>
      <c r="Z8" s="27"/>
      <c r="AA8" s="28"/>
      <c r="AB8" s="28"/>
      <c r="AC8" s="28"/>
      <c r="AD8" s="28"/>
      <c r="AE8" s="32"/>
      <c r="AF8" s="28"/>
      <c r="AG8" s="28"/>
      <c r="AH8" s="28"/>
      <c r="AI8" s="28"/>
      <c r="AJ8" s="20" t="str">
        <f>'STEP 1 - CFI Equipment List'!A7</f>
        <v>c</v>
      </c>
      <c r="AK8" s="28"/>
      <c r="AL8" s="28"/>
      <c r="AM8" s="28"/>
      <c r="AN8" s="28"/>
      <c r="AO8" s="28"/>
      <c r="AP8" s="28"/>
      <c r="AQ8" s="28"/>
      <c r="AR8" s="32"/>
    </row>
    <row r="9" spans="1:44" ht="15.75" thickBot="1" x14ac:dyDescent="0.3">
      <c r="A9" s="167" t="s">
        <v>142</v>
      </c>
      <c r="B9" s="55">
        <f>VLOOKUP($A9,'STEP 1 - CFI Equipment List'!$A:$K,2,FALSE)</f>
        <v>0</v>
      </c>
      <c r="C9" s="55">
        <f>VLOOKUP($A9,'STEP 1 - CFI Equipment List'!$A:$K,3, FALSE)</f>
        <v>0</v>
      </c>
      <c r="D9" s="55">
        <f>VLOOKUP($A9,'STEP 1 - CFI Equipment List'!$A:$K,4, FALSE)</f>
        <v>1</v>
      </c>
      <c r="E9" s="55">
        <f>VLOOKUP($A9,'STEP 1 - CFI Equipment List'!$A:$K,5, FALSE)</f>
        <v>0</v>
      </c>
      <c r="F9" s="55">
        <f>VLOOKUP($A9,'STEP 1 - CFI Equipment List'!$A:$K,6, FALSE)</f>
        <v>0</v>
      </c>
      <c r="G9" s="180">
        <f>VLOOKUP($A9,'STEP 1 - CFI Equipment List'!$A:$K,7, FALSE)</f>
        <v>0</v>
      </c>
      <c r="H9" s="183" t="str">
        <f>'STEP 1 - CFI Equipment List'!A8</f>
        <v>d</v>
      </c>
      <c r="I9" s="37"/>
      <c r="J9" s="36"/>
      <c r="K9" s="33"/>
      <c r="L9" s="35"/>
      <c r="M9" s="36"/>
      <c r="N9" s="46"/>
      <c r="O9" s="35"/>
      <c r="P9" s="36"/>
      <c r="Q9" s="37"/>
      <c r="R9" s="36"/>
      <c r="S9" s="33"/>
      <c r="T9" s="38"/>
      <c r="U9" s="20"/>
      <c r="V9" s="34"/>
      <c r="W9" s="34"/>
      <c r="X9" s="38"/>
      <c r="Y9" s="47" t="str">
        <f>'STEP 1 - CFI Equipment List'!A8</f>
        <v>d</v>
      </c>
      <c r="Z9" s="33"/>
      <c r="AA9" s="34"/>
      <c r="AB9" s="34"/>
      <c r="AC9" s="34"/>
      <c r="AD9" s="34"/>
      <c r="AE9" s="38"/>
      <c r="AF9" s="34"/>
      <c r="AG9" s="34"/>
      <c r="AH9" s="34"/>
      <c r="AI9" s="34"/>
      <c r="AJ9" s="20" t="str">
        <f>'STEP 1 - CFI Equipment List'!A8</f>
        <v>d</v>
      </c>
      <c r="AK9" s="34"/>
      <c r="AL9" s="34"/>
      <c r="AM9" s="34"/>
      <c r="AN9" s="34"/>
      <c r="AO9" s="34"/>
      <c r="AP9" s="34"/>
      <c r="AQ9" s="34"/>
      <c r="AR9" s="38"/>
    </row>
    <row r="10" spans="1:44" ht="15.75" thickBot="1" x14ac:dyDescent="0.3">
      <c r="A10" s="168" t="s">
        <v>143</v>
      </c>
      <c r="B10" s="55">
        <f>VLOOKUP($A10,'STEP 1 - CFI Equipment List'!$A:$K,2,FALSE)</f>
        <v>0</v>
      </c>
      <c r="C10" s="55">
        <f>VLOOKUP($A10,'STEP 1 - CFI Equipment List'!$A:$K,3, FALSE)</f>
        <v>0</v>
      </c>
      <c r="D10" s="55">
        <f>VLOOKUP($A10,'STEP 1 - CFI Equipment List'!$A:$K,4, FALSE)</f>
        <v>1</v>
      </c>
      <c r="E10" s="55">
        <f>VLOOKUP($A10,'STEP 1 - CFI Equipment List'!$A:$K,5, FALSE)</f>
        <v>0</v>
      </c>
      <c r="F10" s="55">
        <f>VLOOKUP($A10,'STEP 1 - CFI Equipment List'!$A:$K,6, FALSE)</f>
        <v>0</v>
      </c>
      <c r="G10" s="180">
        <f>VLOOKUP($A10,'STEP 1 - CFI Equipment List'!$A:$K,7, FALSE)</f>
        <v>0</v>
      </c>
      <c r="H10" s="183" t="str">
        <f>'STEP 1 - CFI Equipment List'!A9</f>
        <v>e</v>
      </c>
      <c r="I10" s="31"/>
      <c r="J10" s="30"/>
      <c r="K10" s="27"/>
      <c r="L10" s="29"/>
      <c r="M10" s="30"/>
      <c r="N10" s="45"/>
      <c r="O10" s="29"/>
      <c r="P10" s="30"/>
      <c r="Q10" s="31"/>
      <c r="R10" s="30"/>
      <c r="S10" s="27"/>
      <c r="T10" s="32"/>
      <c r="U10" s="20"/>
      <c r="V10" s="28"/>
      <c r="W10" s="28"/>
      <c r="X10" s="32"/>
      <c r="Y10" s="47" t="str">
        <f>'STEP 1 - CFI Equipment List'!A9</f>
        <v>e</v>
      </c>
      <c r="Z10" s="27"/>
      <c r="AA10" s="28"/>
      <c r="AB10" s="28"/>
      <c r="AC10" s="28"/>
      <c r="AD10" s="28"/>
      <c r="AE10" s="32"/>
      <c r="AF10" s="28"/>
      <c r="AG10" s="28"/>
      <c r="AH10" s="28"/>
      <c r="AI10" s="28"/>
      <c r="AJ10" s="20" t="str">
        <f>'STEP 1 - CFI Equipment List'!A9</f>
        <v>e</v>
      </c>
      <c r="AK10" s="28"/>
      <c r="AL10" s="28"/>
      <c r="AM10" s="28"/>
      <c r="AN10" s="28"/>
      <c r="AO10" s="28"/>
      <c r="AP10" s="28"/>
      <c r="AQ10" s="28"/>
      <c r="AR10" s="32"/>
    </row>
    <row r="11" spans="1:44" ht="15.75" thickBot="1" x14ac:dyDescent="0.3">
      <c r="A11" s="167" t="s">
        <v>144</v>
      </c>
      <c r="B11" s="55">
        <f>VLOOKUP($A11,'STEP 1 - CFI Equipment List'!$A:$K,2,FALSE)</f>
        <v>0</v>
      </c>
      <c r="C11" s="55">
        <f>VLOOKUP($A11,'STEP 1 - CFI Equipment List'!$A:$K,3, FALSE)</f>
        <v>0</v>
      </c>
      <c r="D11" s="55">
        <f>VLOOKUP($A11,'STEP 1 - CFI Equipment List'!$A:$K,4, FALSE)</f>
        <v>0</v>
      </c>
      <c r="E11" s="55">
        <f>VLOOKUP($A11,'STEP 1 - CFI Equipment List'!$A:$K,5, FALSE)</f>
        <v>0</v>
      </c>
      <c r="F11" s="55">
        <f>VLOOKUP($A11,'STEP 1 - CFI Equipment List'!$A:$K,6, FALSE)</f>
        <v>0</v>
      </c>
      <c r="G11" s="180">
        <f>VLOOKUP($A11,'STEP 1 - CFI Equipment List'!$A:$K,7, FALSE)</f>
        <v>0</v>
      </c>
      <c r="H11" s="183" t="str">
        <f>'STEP 1 - CFI Equipment List'!A10</f>
        <v>f</v>
      </c>
      <c r="I11" s="37"/>
      <c r="J11" s="36"/>
      <c r="K11" s="33"/>
      <c r="L11" s="35"/>
      <c r="M11" s="36"/>
      <c r="N11" s="46"/>
      <c r="O11" s="35"/>
      <c r="P11" s="36"/>
      <c r="Q11" s="37"/>
      <c r="R11" s="36"/>
      <c r="S11" s="33"/>
      <c r="T11" s="38"/>
      <c r="U11" s="20"/>
      <c r="V11" s="34"/>
      <c r="W11" s="34"/>
      <c r="X11" s="38"/>
      <c r="Y11" s="47" t="str">
        <f>'STEP 1 - CFI Equipment List'!A10</f>
        <v>f</v>
      </c>
      <c r="Z11" s="33"/>
      <c r="AA11" s="34"/>
      <c r="AB11" s="34"/>
      <c r="AC11" s="34"/>
      <c r="AD11" s="34"/>
      <c r="AE11" s="38"/>
      <c r="AF11" s="34"/>
      <c r="AG11" s="34"/>
      <c r="AH11" s="34"/>
      <c r="AI11" s="34"/>
      <c r="AJ11" s="20" t="str">
        <f>'STEP 1 - CFI Equipment List'!A10</f>
        <v>f</v>
      </c>
      <c r="AK11" s="34"/>
      <c r="AL11" s="34"/>
      <c r="AM11" s="34"/>
      <c r="AN11" s="34"/>
      <c r="AO11" s="34"/>
      <c r="AP11" s="34"/>
      <c r="AQ11" s="34"/>
      <c r="AR11" s="38"/>
    </row>
    <row r="12" spans="1:44" ht="15.75" thickBot="1" x14ac:dyDescent="0.3">
      <c r="A12" s="168" t="s">
        <v>145</v>
      </c>
      <c r="B12" s="55">
        <f>VLOOKUP($A12,'STEP 1 - CFI Equipment List'!$A:$K,2,FALSE)</f>
        <v>0</v>
      </c>
      <c r="C12" s="55">
        <f>VLOOKUP($A12,'STEP 1 - CFI Equipment List'!$A:$K,3, FALSE)</f>
        <v>0</v>
      </c>
      <c r="D12" s="55">
        <f>VLOOKUP($A12,'STEP 1 - CFI Equipment List'!$A:$K,4, FALSE)</f>
        <v>0</v>
      </c>
      <c r="E12" s="55">
        <f>VLOOKUP($A12,'STEP 1 - CFI Equipment List'!$A:$K,5, FALSE)</f>
        <v>0</v>
      </c>
      <c r="F12" s="55">
        <f>VLOOKUP($A12,'STEP 1 - CFI Equipment List'!$A:$K,6, FALSE)</f>
        <v>0</v>
      </c>
      <c r="G12" s="180">
        <f>VLOOKUP($A12,'STEP 1 - CFI Equipment List'!$A:$K,7, FALSE)</f>
        <v>0</v>
      </c>
      <c r="H12" s="183" t="str">
        <f>'STEP 1 - CFI Equipment List'!A11</f>
        <v>g</v>
      </c>
      <c r="I12" s="37"/>
      <c r="J12" s="36"/>
      <c r="K12" s="33"/>
      <c r="L12" s="35"/>
      <c r="M12" s="36"/>
      <c r="N12" s="46"/>
      <c r="O12" s="35"/>
      <c r="P12" s="36"/>
      <c r="Q12" s="37"/>
      <c r="R12" s="36"/>
      <c r="S12" s="33"/>
      <c r="T12" s="38"/>
      <c r="U12" s="20"/>
      <c r="V12" s="34"/>
      <c r="W12" s="34"/>
      <c r="X12" s="38"/>
      <c r="Y12" s="47" t="str">
        <f>'STEP 1 - CFI Equipment List'!A11</f>
        <v>g</v>
      </c>
      <c r="Z12" s="33"/>
      <c r="AA12" s="34"/>
      <c r="AB12" s="34"/>
      <c r="AC12" s="34"/>
      <c r="AD12" s="34"/>
      <c r="AE12" s="38"/>
      <c r="AF12" s="34"/>
      <c r="AG12" s="34"/>
      <c r="AH12" s="34"/>
      <c r="AI12" s="34"/>
      <c r="AJ12" s="20" t="str">
        <f>'STEP 1 - CFI Equipment List'!A11</f>
        <v>g</v>
      </c>
      <c r="AK12" s="34"/>
      <c r="AL12" s="34"/>
      <c r="AM12" s="34"/>
      <c r="AN12" s="34"/>
      <c r="AO12" s="34"/>
      <c r="AP12" s="34"/>
      <c r="AQ12" s="34"/>
      <c r="AR12" s="38"/>
    </row>
    <row r="13" spans="1:44" ht="15.75" thickBot="1" x14ac:dyDescent="0.3">
      <c r="A13" s="168" t="s">
        <v>146</v>
      </c>
      <c r="B13" s="55">
        <f>VLOOKUP($A13,'STEP 1 - CFI Equipment List'!$A:$K,2,FALSE)</f>
        <v>0</v>
      </c>
      <c r="C13" s="55">
        <f>VLOOKUP($A13,'STEP 1 - CFI Equipment List'!$A:$K,3, FALSE)</f>
        <v>0</v>
      </c>
      <c r="D13" s="55">
        <f>VLOOKUP($A13,'STEP 1 - CFI Equipment List'!$A:$K,4, FALSE)</f>
        <v>0</v>
      </c>
      <c r="E13" s="55">
        <f>VLOOKUP($A13,'STEP 1 - CFI Equipment List'!$A:$K,5, FALSE)</f>
        <v>0</v>
      </c>
      <c r="F13" s="55">
        <f>VLOOKUP($A13,'STEP 1 - CFI Equipment List'!$A:$K,6, FALSE)</f>
        <v>0</v>
      </c>
      <c r="G13" s="180">
        <f>VLOOKUP($A13,'STEP 1 - CFI Equipment List'!$A:$K,7, FALSE)</f>
        <v>0</v>
      </c>
      <c r="H13" s="183" t="str">
        <f>'STEP 1 - CFI Equipment List'!A12</f>
        <v>h</v>
      </c>
      <c r="I13" s="31"/>
      <c r="J13" s="30"/>
      <c r="K13" s="27"/>
      <c r="L13" s="29"/>
      <c r="M13" s="30"/>
      <c r="N13" s="45"/>
      <c r="O13" s="29"/>
      <c r="P13" s="30"/>
      <c r="Q13" s="31"/>
      <c r="R13" s="30"/>
      <c r="S13" s="27"/>
      <c r="T13" s="32"/>
      <c r="U13" s="20"/>
      <c r="V13" s="28"/>
      <c r="W13" s="28"/>
      <c r="X13" s="32"/>
      <c r="Y13" s="47" t="str">
        <f>'STEP 1 - CFI Equipment List'!A12</f>
        <v>h</v>
      </c>
      <c r="Z13" s="27"/>
      <c r="AA13" s="28"/>
      <c r="AB13" s="28"/>
      <c r="AC13" s="28"/>
      <c r="AD13" s="28"/>
      <c r="AE13" s="32"/>
      <c r="AF13" s="28"/>
      <c r="AG13" s="28"/>
      <c r="AH13" s="28"/>
      <c r="AI13" s="28"/>
      <c r="AJ13" s="20" t="str">
        <f>'STEP 1 - CFI Equipment List'!A12</f>
        <v>h</v>
      </c>
      <c r="AK13" s="28"/>
      <c r="AL13" s="28"/>
      <c r="AM13" s="28"/>
      <c r="AN13" s="28"/>
      <c r="AO13" s="28"/>
      <c r="AP13" s="28"/>
      <c r="AQ13" s="28"/>
      <c r="AR13" s="32"/>
    </row>
    <row r="14" spans="1:44" ht="15.75" thickBot="1" x14ac:dyDescent="0.3">
      <c r="A14" s="168" t="s">
        <v>147</v>
      </c>
      <c r="B14" s="55">
        <f>VLOOKUP($A14,'STEP 1 - CFI Equipment List'!$A:$K,2,FALSE)</f>
        <v>0</v>
      </c>
      <c r="C14" s="55">
        <f>VLOOKUP($A14,'STEP 1 - CFI Equipment List'!$A:$K,3, FALSE)</f>
        <v>0</v>
      </c>
      <c r="D14" s="55">
        <f>VLOOKUP($A14,'STEP 1 - CFI Equipment List'!$A:$K,4, FALSE)</f>
        <v>0</v>
      </c>
      <c r="E14" s="55">
        <f>VLOOKUP($A14,'STEP 1 - CFI Equipment List'!$A:$K,5, FALSE)</f>
        <v>0</v>
      </c>
      <c r="F14" s="55">
        <f>VLOOKUP($A14,'STEP 1 - CFI Equipment List'!$A:$K,6, FALSE)</f>
        <v>0</v>
      </c>
      <c r="G14" s="180">
        <f>VLOOKUP($A14,'STEP 1 - CFI Equipment List'!$A:$K,7, FALSE)</f>
        <v>0</v>
      </c>
      <c r="H14" s="183" t="str">
        <f>'STEP 1 - CFI Equipment List'!A13</f>
        <v>i</v>
      </c>
      <c r="I14" s="37"/>
      <c r="J14" s="36"/>
      <c r="K14" s="33"/>
      <c r="L14" s="35"/>
      <c r="M14" s="36"/>
      <c r="N14" s="46"/>
      <c r="O14" s="35"/>
      <c r="P14" s="36"/>
      <c r="Q14" s="37"/>
      <c r="R14" s="36"/>
      <c r="S14" s="33"/>
      <c r="T14" s="38"/>
      <c r="U14" s="20"/>
      <c r="V14" s="34"/>
      <c r="W14" s="34"/>
      <c r="X14" s="38"/>
      <c r="Y14" s="47" t="str">
        <f>'STEP 1 - CFI Equipment List'!A13</f>
        <v>i</v>
      </c>
      <c r="Z14" s="33"/>
      <c r="AA14" s="34"/>
      <c r="AB14" s="34"/>
      <c r="AC14" s="34"/>
      <c r="AD14" s="34"/>
      <c r="AE14" s="38"/>
      <c r="AF14" s="34"/>
      <c r="AG14" s="34"/>
      <c r="AH14" s="34"/>
      <c r="AI14" s="34"/>
      <c r="AJ14" s="20" t="str">
        <f>'STEP 1 - CFI Equipment List'!A13</f>
        <v>i</v>
      </c>
      <c r="AK14" s="34"/>
      <c r="AL14" s="34"/>
      <c r="AM14" s="34"/>
      <c r="AN14" s="34"/>
      <c r="AO14" s="34"/>
      <c r="AP14" s="34"/>
      <c r="AQ14" s="34"/>
      <c r="AR14" s="38"/>
    </row>
    <row r="15" spans="1:44" ht="15.75" thickBot="1" x14ac:dyDescent="0.3">
      <c r="A15" s="168" t="s">
        <v>148</v>
      </c>
      <c r="B15" s="55">
        <f>VLOOKUP($A15,'STEP 1 - CFI Equipment List'!$A:$K,2,FALSE)</f>
        <v>0</v>
      </c>
      <c r="C15" s="55">
        <f>VLOOKUP($A15,'STEP 1 - CFI Equipment List'!$A:$K,3, FALSE)</f>
        <v>0</v>
      </c>
      <c r="D15" s="55">
        <f>VLOOKUP($A15,'STEP 1 - CFI Equipment List'!$A:$K,4, FALSE)</f>
        <v>0</v>
      </c>
      <c r="E15" s="55">
        <f>VLOOKUP($A15,'STEP 1 - CFI Equipment List'!$A:$K,5, FALSE)</f>
        <v>0</v>
      </c>
      <c r="F15" s="55">
        <f>VLOOKUP($A15,'STEP 1 - CFI Equipment List'!$A:$K,6, FALSE)</f>
        <v>0</v>
      </c>
      <c r="G15" s="180">
        <f>VLOOKUP($A15,'STEP 1 - CFI Equipment List'!$A:$K,7, FALSE)</f>
        <v>0</v>
      </c>
      <c r="H15" s="183" t="str">
        <f>'STEP 1 - CFI Equipment List'!A14</f>
        <v>j</v>
      </c>
      <c r="I15" s="31"/>
      <c r="J15" s="30"/>
      <c r="K15" s="27"/>
      <c r="L15" s="29"/>
      <c r="M15" s="30"/>
      <c r="N15" s="45"/>
      <c r="O15" s="29"/>
      <c r="P15" s="30"/>
      <c r="Q15" s="31"/>
      <c r="R15" s="30"/>
      <c r="S15" s="27"/>
      <c r="T15" s="32"/>
      <c r="U15" s="20"/>
      <c r="V15" s="28"/>
      <c r="W15" s="28"/>
      <c r="X15" s="32"/>
      <c r="Y15" s="47" t="str">
        <f>'STEP 1 - CFI Equipment List'!A14</f>
        <v>j</v>
      </c>
      <c r="Z15" s="27"/>
      <c r="AA15" s="28"/>
      <c r="AB15" s="28"/>
      <c r="AC15" s="28"/>
      <c r="AD15" s="28"/>
      <c r="AE15" s="32"/>
      <c r="AF15" s="28"/>
      <c r="AG15" s="28"/>
      <c r="AH15" s="28"/>
      <c r="AI15" s="28"/>
      <c r="AJ15" s="20" t="str">
        <f>'STEP 1 - CFI Equipment List'!A14</f>
        <v>j</v>
      </c>
      <c r="AK15" s="28"/>
      <c r="AL15" s="28"/>
      <c r="AM15" s="28"/>
      <c r="AN15" s="28"/>
      <c r="AO15" s="28"/>
      <c r="AP15" s="28"/>
      <c r="AQ15" s="28"/>
      <c r="AR15" s="32"/>
    </row>
    <row r="16" spans="1:44" ht="15.75" thickBot="1" x14ac:dyDescent="0.3">
      <c r="A16" s="168" t="s">
        <v>149</v>
      </c>
      <c r="B16" s="55">
        <f>VLOOKUP($A16,'STEP 1 - CFI Equipment List'!$A:$K,2,FALSE)</f>
        <v>0</v>
      </c>
      <c r="C16" s="55">
        <f>VLOOKUP($A16,'STEP 1 - CFI Equipment List'!$A:$K,3, FALSE)</f>
        <v>0</v>
      </c>
      <c r="D16" s="55">
        <f>VLOOKUP($A16,'STEP 1 - CFI Equipment List'!$A:$K,4, FALSE)</f>
        <v>0</v>
      </c>
      <c r="E16" s="55">
        <f>VLOOKUP($A16,'STEP 1 - CFI Equipment List'!$A:$K,5, FALSE)</f>
        <v>0</v>
      </c>
      <c r="F16" s="55">
        <f>VLOOKUP($A16,'STEP 1 - CFI Equipment List'!$A:$K,6, FALSE)</f>
        <v>0</v>
      </c>
      <c r="G16" s="180">
        <f>VLOOKUP($A16,'STEP 1 - CFI Equipment List'!$A:$K,7, FALSE)</f>
        <v>0</v>
      </c>
      <c r="H16" s="183" t="str">
        <f>'STEP 1 - CFI Equipment List'!A15</f>
        <v>k</v>
      </c>
      <c r="I16" s="37"/>
      <c r="J16" s="36"/>
      <c r="K16" s="33"/>
      <c r="L16" s="35"/>
      <c r="M16" s="36"/>
      <c r="N16" s="46"/>
      <c r="O16" s="35"/>
      <c r="P16" s="36"/>
      <c r="Q16" s="37"/>
      <c r="R16" s="36"/>
      <c r="S16" s="33"/>
      <c r="T16" s="38"/>
      <c r="U16" s="20" t="str">
        <f>'STEP 1 - CFI Equipment List'!A15</f>
        <v>k</v>
      </c>
      <c r="V16" s="34"/>
      <c r="W16" s="34"/>
      <c r="X16" s="38"/>
      <c r="Y16" s="47" t="str">
        <f>'STEP 1 - CFI Equipment List'!A15</f>
        <v>k</v>
      </c>
      <c r="Z16" s="33"/>
      <c r="AA16" s="34"/>
      <c r="AB16" s="34"/>
      <c r="AC16" s="34"/>
      <c r="AD16" s="34"/>
      <c r="AE16" s="38"/>
      <c r="AF16" s="34"/>
      <c r="AG16" s="34"/>
      <c r="AH16" s="34"/>
      <c r="AI16" s="34"/>
      <c r="AJ16" s="20" t="str">
        <f>'STEP 1 - CFI Equipment List'!A15</f>
        <v>k</v>
      </c>
      <c r="AK16" s="34"/>
      <c r="AL16" s="34"/>
      <c r="AM16" s="34"/>
      <c r="AN16" s="34"/>
      <c r="AO16" s="34"/>
      <c r="AP16" s="34"/>
      <c r="AQ16" s="34"/>
      <c r="AR16" s="38"/>
    </row>
    <row r="17" spans="1:44" ht="15.75" thickBot="1" x14ac:dyDescent="0.3">
      <c r="A17" s="168" t="s">
        <v>150</v>
      </c>
      <c r="B17" s="55">
        <f>VLOOKUP($A17,'STEP 1 - CFI Equipment List'!$A:$K,2,FALSE)</f>
        <v>0</v>
      </c>
      <c r="C17" s="55">
        <f>VLOOKUP($A17,'STEP 1 - CFI Equipment List'!$A:$K,3, FALSE)</f>
        <v>0</v>
      </c>
      <c r="D17" s="55">
        <f>VLOOKUP($A17,'STEP 1 - CFI Equipment List'!$A:$K,4, FALSE)</f>
        <v>0</v>
      </c>
      <c r="E17" s="55">
        <f>VLOOKUP($A17,'STEP 1 - CFI Equipment List'!$A:$K,5, FALSE)</f>
        <v>0</v>
      </c>
      <c r="F17" s="55">
        <f>VLOOKUP($A17,'STEP 1 - CFI Equipment List'!$A:$K,6, FALSE)</f>
        <v>0</v>
      </c>
      <c r="G17" s="180">
        <f>VLOOKUP($A17,'STEP 1 - CFI Equipment List'!$A:$K,7, FALSE)</f>
        <v>0</v>
      </c>
      <c r="H17" s="183" t="str">
        <f>'STEP 1 - CFI Equipment List'!A16</f>
        <v>l</v>
      </c>
      <c r="I17" s="31"/>
      <c r="J17" s="30"/>
      <c r="K17" s="27"/>
      <c r="L17" s="29"/>
      <c r="M17" s="30"/>
      <c r="N17" s="45"/>
      <c r="O17" s="29"/>
      <c r="P17" s="30"/>
      <c r="Q17" s="31"/>
      <c r="R17" s="30"/>
      <c r="S17" s="27"/>
      <c r="T17" s="32"/>
      <c r="U17" s="20" t="str">
        <f>'STEP 1 - CFI Equipment List'!A16</f>
        <v>l</v>
      </c>
      <c r="V17" s="28"/>
      <c r="W17" s="28"/>
      <c r="X17" s="32"/>
      <c r="Y17" s="47" t="str">
        <f>'STEP 1 - CFI Equipment List'!A16</f>
        <v>l</v>
      </c>
      <c r="Z17" s="27"/>
      <c r="AA17" s="28"/>
      <c r="AB17" s="28"/>
      <c r="AC17" s="28"/>
      <c r="AD17" s="28"/>
      <c r="AE17" s="32"/>
      <c r="AF17" s="28"/>
      <c r="AG17" s="28"/>
      <c r="AH17" s="28"/>
      <c r="AI17" s="28"/>
      <c r="AJ17" s="20" t="str">
        <f>'STEP 1 - CFI Equipment List'!A16</f>
        <v>l</v>
      </c>
      <c r="AK17" s="28"/>
      <c r="AL17" s="28"/>
      <c r="AM17" s="28"/>
      <c r="AN17" s="28"/>
      <c r="AO17" s="28"/>
      <c r="AP17" s="28"/>
      <c r="AQ17" s="28"/>
      <c r="AR17" s="32"/>
    </row>
    <row r="18" spans="1:44" ht="15.75" thickBot="1" x14ac:dyDescent="0.3">
      <c r="A18" s="168" t="s">
        <v>151</v>
      </c>
      <c r="B18" s="55">
        <f>VLOOKUP($A18,'STEP 1 - CFI Equipment List'!$A:$K,2,FALSE)</f>
        <v>0</v>
      </c>
      <c r="C18" s="55">
        <f>VLOOKUP($A18,'STEP 1 - CFI Equipment List'!$A:$K,3, FALSE)</f>
        <v>0</v>
      </c>
      <c r="D18" s="55">
        <f>VLOOKUP($A18,'STEP 1 - CFI Equipment List'!$A:$K,4, FALSE)</f>
        <v>0</v>
      </c>
      <c r="E18" s="55">
        <f>VLOOKUP($A18,'STEP 1 - CFI Equipment List'!$A:$K,5, FALSE)</f>
        <v>0</v>
      </c>
      <c r="F18" s="55">
        <f>VLOOKUP($A18,'STEP 1 - CFI Equipment List'!$A:$K,6, FALSE)</f>
        <v>0</v>
      </c>
      <c r="G18" s="180">
        <f>VLOOKUP($A18,'STEP 1 - CFI Equipment List'!$A:$K,7, FALSE)</f>
        <v>0</v>
      </c>
      <c r="H18" s="183" t="str">
        <f>'STEP 1 - CFI Equipment List'!A17</f>
        <v>m</v>
      </c>
      <c r="I18" s="37"/>
      <c r="J18" s="36"/>
      <c r="K18" s="33"/>
      <c r="L18" s="35"/>
      <c r="M18" s="36"/>
      <c r="N18" s="46"/>
      <c r="O18" s="35"/>
      <c r="P18" s="36"/>
      <c r="Q18" s="37"/>
      <c r="R18" s="36"/>
      <c r="S18" s="33"/>
      <c r="T18" s="38"/>
      <c r="U18" s="20" t="str">
        <f>'STEP 1 - CFI Equipment List'!A17</f>
        <v>m</v>
      </c>
      <c r="V18" s="34"/>
      <c r="W18" s="34"/>
      <c r="X18" s="38"/>
      <c r="Y18" s="47" t="str">
        <f>'STEP 1 - CFI Equipment List'!A17</f>
        <v>m</v>
      </c>
      <c r="Z18" s="33"/>
      <c r="AA18" s="34"/>
      <c r="AB18" s="34"/>
      <c r="AC18" s="34"/>
      <c r="AD18" s="34"/>
      <c r="AE18" s="38"/>
      <c r="AF18" s="34"/>
      <c r="AG18" s="34"/>
      <c r="AH18" s="34"/>
      <c r="AI18" s="34"/>
      <c r="AJ18" s="20" t="str">
        <f>'STEP 1 - CFI Equipment List'!A17</f>
        <v>m</v>
      </c>
      <c r="AK18" s="34"/>
      <c r="AL18" s="34"/>
      <c r="AM18" s="34"/>
      <c r="AN18" s="34"/>
      <c r="AO18" s="34"/>
      <c r="AP18" s="34"/>
      <c r="AQ18" s="34"/>
      <c r="AR18" s="38"/>
    </row>
    <row r="19" spans="1:44" ht="15.75" thickBot="1" x14ac:dyDescent="0.3">
      <c r="A19" s="168" t="s">
        <v>153</v>
      </c>
      <c r="B19" s="55">
        <f>VLOOKUP($A19,'STEP 1 - CFI Equipment List'!$A:$K,2,FALSE)</f>
        <v>0</v>
      </c>
      <c r="C19" s="55">
        <f>VLOOKUP($A19,'STEP 1 - CFI Equipment List'!$A:$K,3, FALSE)</f>
        <v>0</v>
      </c>
      <c r="D19" s="55">
        <f>VLOOKUP($A19,'STEP 1 - CFI Equipment List'!$A:$K,4, FALSE)</f>
        <v>0</v>
      </c>
      <c r="E19" s="55">
        <f>VLOOKUP($A19,'STEP 1 - CFI Equipment List'!$A:$K,5, FALSE)</f>
        <v>0</v>
      </c>
      <c r="F19" s="55">
        <f>VLOOKUP($A19,'STEP 1 - CFI Equipment List'!$A:$K,6, FALSE)</f>
        <v>0</v>
      </c>
      <c r="G19" s="180">
        <f>VLOOKUP($A19,'STEP 1 - CFI Equipment List'!$A:$K,7, FALSE)</f>
        <v>0</v>
      </c>
      <c r="H19" s="183" t="str">
        <f>'STEP 1 - CFI Equipment List'!A18</f>
        <v>n</v>
      </c>
      <c r="I19" s="31"/>
      <c r="J19" s="30"/>
      <c r="K19" s="27"/>
      <c r="L19" s="29"/>
      <c r="M19" s="30"/>
      <c r="N19" s="45"/>
      <c r="O19" s="29"/>
      <c r="P19" s="30"/>
      <c r="Q19" s="31"/>
      <c r="R19" s="30"/>
      <c r="S19" s="27"/>
      <c r="T19" s="32"/>
      <c r="U19" s="20" t="str">
        <f>'STEP 1 - CFI Equipment List'!A18</f>
        <v>n</v>
      </c>
      <c r="V19" s="28"/>
      <c r="W19" s="28"/>
      <c r="X19" s="32"/>
      <c r="Y19" s="47" t="str">
        <f>'STEP 1 - CFI Equipment List'!A18</f>
        <v>n</v>
      </c>
      <c r="Z19" s="27"/>
      <c r="AA19" s="28"/>
      <c r="AB19" s="28"/>
      <c r="AC19" s="28"/>
      <c r="AD19" s="28"/>
      <c r="AE19" s="32"/>
      <c r="AF19" s="28"/>
      <c r="AG19" s="28"/>
      <c r="AH19" s="28"/>
      <c r="AI19" s="28"/>
      <c r="AJ19" s="20" t="str">
        <f>'STEP 1 - CFI Equipment List'!A18</f>
        <v>n</v>
      </c>
      <c r="AK19" s="28"/>
      <c r="AL19" s="28"/>
      <c r="AM19" s="28"/>
      <c r="AN19" s="28"/>
      <c r="AO19" s="28"/>
      <c r="AP19" s="28"/>
      <c r="AQ19" s="28"/>
      <c r="AR19" s="32"/>
    </row>
    <row r="20" spans="1:44" ht="15.75" thickBot="1" x14ac:dyDescent="0.3">
      <c r="A20" s="168" t="s">
        <v>152</v>
      </c>
      <c r="B20" s="55">
        <f>VLOOKUP($A20,'STEP 1 - CFI Equipment List'!$A:$K,2,FALSE)</f>
        <v>0</v>
      </c>
      <c r="C20" s="55">
        <f>VLOOKUP($A20,'STEP 1 - CFI Equipment List'!$A:$K,3, FALSE)</f>
        <v>0</v>
      </c>
      <c r="D20" s="55">
        <f>VLOOKUP($A20,'STEP 1 - CFI Equipment List'!$A:$K,4, FALSE)</f>
        <v>0</v>
      </c>
      <c r="E20" s="55">
        <f>VLOOKUP($A20,'STEP 1 - CFI Equipment List'!$A:$K,5, FALSE)</f>
        <v>0</v>
      </c>
      <c r="F20" s="55">
        <f>VLOOKUP($A20,'STEP 1 - CFI Equipment List'!$A:$K,6, FALSE)</f>
        <v>0</v>
      </c>
      <c r="G20" s="180">
        <f>VLOOKUP($A20,'STEP 1 - CFI Equipment List'!$A:$K,7, FALSE)</f>
        <v>0</v>
      </c>
      <c r="H20" s="183" t="str">
        <f>'STEP 1 - CFI Equipment List'!A19</f>
        <v>o</v>
      </c>
      <c r="I20" s="37"/>
      <c r="J20" s="36"/>
      <c r="K20" s="33"/>
      <c r="L20" s="35"/>
      <c r="M20" s="36"/>
      <c r="N20" s="46"/>
      <c r="O20" s="35"/>
      <c r="P20" s="36"/>
      <c r="Q20" s="37"/>
      <c r="R20" s="36"/>
      <c r="S20" s="33"/>
      <c r="T20" s="38"/>
      <c r="U20" s="20" t="str">
        <f>'STEP 1 - CFI Equipment List'!A19</f>
        <v>o</v>
      </c>
      <c r="V20" s="34"/>
      <c r="W20" s="34"/>
      <c r="X20" s="38"/>
      <c r="Y20" s="47" t="str">
        <f>'STEP 1 - CFI Equipment List'!A19</f>
        <v>o</v>
      </c>
      <c r="Z20" s="33"/>
      <c r="AA20" s="34"/>
      <c r="AB20" s="34"/>
      <c r="AC20" s="34"/>
      <c r="AD20" s="34"/>
      <c r="AE20" s="38"/>
      <c r="AF20" s="34"/>
      <c r="AG20" s="34"/>
      <c r="AH20" s="34"/>
      <c r="AI20" s="34"/>
      <c r="AJ20" s="20" t="str">
        <f>'STEP 1 - CFI Equipment List'!A19</f>
        <v>o</v>
      </c>
      <c r="AK20" s="34"/>
      <c r="AL20" s="34"/>
      <c r="AM20" s="34"/>
      <c r="AN20" s="34"/>
      <c r="AO20" s="34"/>
      <c r="AP20" s="34"/>
      <c r="AQ20" s="34"/>
      <c r="AR20" s="38"/>
    </row>
    <row r="21" spans="1:44" ht="15.75" thickBot="1" x14ac:dyDescent="0.3">
      <c r="A21" s="168" t="s">
        <v>154</v>
      </c>
      <c r="B21" s="55">
        <f>VLOOKUP($A21,'STEP 1 - CFI Equipment List'!$A:$K,2,FALSE)</f>
        <v>0</v>
      </c>
      <c r="C21" s="55">
        <f>VLOOKUP($A21,'STEP 1 - CFI Equipment List'!$A:$K,3, FALSE)</f>
        <v>0</v>
      </c>
      <c r="D21" s="55">
        <f>VLOOKUP($A21,'STEP 1 - CFI Equipment List'!$A:$K,4, FALSE)</f>
        <v>0</v>
      </c>
      <c r="E21" s="55">
        <f>VLOOKUP($A21,'STEP 1 - CFI Equipment List'!$A:$K,5, FALSE)</f>
        <v>0</v>
      </c>
      <c r="F21" s="55">
        <f>VLOOKUP($A21,'STEP 1 - CFI Equipment List'!$A:$K,6, FALSE)</f>
        <v>0</v>
      </c>
      <c r="G21" s="180">
        <f>VLOOKUP($A21,'STEP 1 - CFI Equipment List'!$A:$K,7, FALSE)</f>
        <v>0</v>
      </c>
      <c r="H21" s="183" t="str">
        <f>'STEP 1 - CFI Equipment List'!A20</f>
        <v>p</v>
      </c>
      <c r="I21" s="31"/>
      <c r="J21" s="30"/>
      <c r="K21" s="27"/>
      <c r="L21" s="29"/>
      <c r="M21" s="30"/>
      <c r="N21" s="45"/>
      <c r="O21" s="29"/>
      <c r="P21" s="30"/>
      <c r="Q21" s="31"/>
      <c r="R21" s="30"/>
      <c r="S21" s="27"/>
      <c r="T21" s="32"/>
      <c r="U21" s="20" t="str">
        <f>'STEP 1 - CFI Equipment List'!A20</f>
        <v>p</v>
      </c>
      <c r="V21" s="28"/>
      <c r="W21" s="28"/>
      <c r="X21" s="32"/>
      <c r="Y21" s="47" t="str">
        <f>'STEP 1 - CFI Equipment List'!A20</f>
        <v>p</v>
      </c>
      <c r="Z21" s="27"/>
      <c r="AA21" s="28"/>
      <c r="AB21" s="28"/>
      <c r="AC21" s="28"/>
      <c r="AD21" s="28"/>
      <c r="AE21" s="32"/>
      <c r="AF21" s="28"/>
      <c r="AG21" s="28"/>
      <c r="AH21" s="28"/>
      <c r="AI21" s="28"/>
      <c r="AJ21" s="20" t="str">
        <f>'STEP 1 - CFI Equipment List'!A20</f>
        <v>p</v>
      </c>
      <c r="AK21" s="28"/>
      <c r="AL21" s="28"/>
      <c r="AM21" s="28"/>
      <c r="AN21" s="28"/>
      <c r="AO21" s="28"/>
      <c r="AP21" s="28"/>
      <c r="AQ21" s="28"/>
      <c r="AR21" s="32"/>
    </row>
    <row r="22" spans="1:44" ht="15.75" thickBot="1" x14ac:dyDescent="0.3">
      <c r="A22" s="168" t="s">
        <v>155</v>
      </c>
      <c r="B22" s="55">
        <f>VLOOKUP($A22,'STEP 1 - CFI Equipment List'!$A:$K,2,FALSE)</f>
        <v>0</v>
      </c>
      <c r="C22" s="55">
        <f>VLOOKUP($A22,'STEP 1 - CFI Equipment List'!$A:$K,3, FALSE)</f>
        <v>0</v>
      </c>
      <c r="D22" s="55">
        <f>VLOOKUP($A22,'STEP 1 - CFI Equipment List'!$A:$K,4, FALSE)</f>
        <v>0</v>
      </c>
      <c r="E22" s="55">
        <f>VLOOKUP($A22,'STEP 1 - CFI Equipment List'!$A:$K,5, FALSE)</f>
        <v>0</v>
      </c>
      <c r="F22" s="55">
        <f>VLOOKUP($A22,'STEP 1 - CFI Equipment List'!$A:$K,6, FALSE)</f>
        <v>0</v>
      </c>
      <c r="G22" s="180">
        <f>VLOOKUP($A22,'STEP 1 - CFI Equipment List'!$A:$K,7, FALSE)</f>
        <v>0</v>
      </c>
      <c r="H22" s="183" t="str">
        <f>'STEP 1 - CFI Equipment List'!A21</f>
        <v>q</v>
      </c>
      <c r="I22" s="37"/>
      <c r="J22" s="36"/>
      <c r="K22" s="33"/>
      <c r="L22" s="35"/>
      <c r="M22" s="36"/>
      <c r="N22" s="46"/>
      <c r="O22" s="35"/>
      <c r="P22" s="36"/>
      <c r="Q22" s="37"/>
      <c r="R22" s="36"/>
      <c r="S22" s="33"/>
      <c r="T22" s="38"/>
      <c r="U22" s="20" t="str">
        <f>'STEP 1 - CFI Equipment List'!A21</f>
        <v>q</v>
      </c>
      <c r="V22" s="34"/>
      <c r="W22" s="34"/>
      <c r="X22" s="38"/>
      <c r="Y22" s="47" t="str">
        <f>'STEP 1 - CFI Equipment List'!A21</f>
        <v>q</v>
      </c>
      <c r="Z22" s="33"/>
      <c r="AA22" s="34"/>
      <c r="AB22" s="34"/>
      <c r="AC22" s="34"/>
      <c r="AD22" s="34"/>
      <c r="AE22" s="38"/>
      <c r="AF22" s="34"/>
      <c r="AG22" s="34"/>
      <c r="AH22" s="34"/>
      <c r="AI22" s="34"/>
      <c r="AJ22" s="20" t="str">
        <f>'STEP 1 - CFI Equipment List'!A21</f>
        <v>q</v>
      </c>
      <c r="AK22" s="34"/>
      <c r="AL22" s="34"/>
      <c r="AM22" s="34"/>
      <c r="AN22" s="34"/>
      <c r="AO22" s="34"/>
      <c r="AP22" s="34"/>
      <c r="AQ22" s="34"/>
      <c r="AR22" s="38"/>
    </row>
    <row r="23" spans="1:44" ht="15.75" thickBot="1" x14ac:dyDescent="0.3">
      <c r="A23" s="168" t="s">
        <v>170</v>
      </c>
      <c r="B23" s="55">
        <f>VLOOKUP($A23,'STEP 1 - CFI Equipment List'!$A:$K,2,FALSE)</f>
        <v>0</v>
      </c>
      <c r="C23" s="55">
        <f>VLOOKUP($A23,'STEP 1 - CFI Equipment List'!$A:$K,3, FALSE)</f>
        <v>0</v>
      </c>
      <c r="D23" s="55">
        <f>VLOOKUP($A23,'STEP 1 - CFI Equipment List'!$A:$K,4, FALSE)</f>
        <v>0</v>
      </c>
      <c r="E23" s="55">
        <f>VLOOKUP($A23,'STEP 1 - CFI Equipment List'!$A:$K,5, FALSE)</f>
        <v>0</v>
      </c>
      <c r="F23" s="55">
        <f>VLOOKUP($A23,'STEP 1 - CFI Equipment List'!$A:$K,6, FALSE)</f>
        <v>0</v>
      </c>
      <c r="G23" s="180">
        <f>VLOOKUP($A23,'STEP 1 - CFI Equipment List'!$A:$K,7, FALSE)</f>
        <v>0</v>
      </c>
      <c r="H23" s="183" t="str">
        <f>'STEP 1 - CFI Equipment List'!A22</f>
        <v>r</v>
      </c>
      <c r="I23" s="31"/>
      <c r="J23" s="30"/>
      <c r="K23" s="27"/>
      <c r="L23" s="29"/>
      <c r="M23" s="30"/>
      <c r="N23" s="45"/>
      <c r="O23" s="29"/>
      <c r="P23" s="30"/>
      <c r="Q23" s="31"/>
      <c r="R23" s="30"/>
      <c r="S23" s="27"/>
      <c r="T23" s="32"/>
      <c r="U23" s="20" t="str">
        <f>'STEP 1 - CFI Equipment List'!A22</f>
        <v>r</v>
      </c>
      <c r="V23" s="28"/>
      <c r="W23" s="28"/>
      <c r="X23" s="32"/>
      <c r="Y23" s="47" t="str">
        <f>'STEP 1 - CFI Equipment List'!A22</f>
        <v>r</v>
      </c>
      <c r="Z23" s="27"/>
      <c r="AA23" s="28"/>
      <c r="AB23" s="28"/>
      <c r="AC23" s="28"/>
      <c r="AD23" s="28"/>
      <c r="AE23" s="32"/>
      <c r="AF23" s="28"/>
      <c r="AG23" s="28"/>
      <c r="AH23" s="28"/>
      <c r="AI23" s="28"/>
      <c r="AJ23" s="20" t="str">
        <f>'STEP 1 - CFI Equipment List'!A22</f>
        <v>r</v>
      </c>
      <c r="AK23" s="28"/>
      <c r="AL23" s="28"/>
      <c r="AM23" s="28"/>
      <c r="AN23" s="28"/>
      <c r="AO23" s="28"/>
      <c r="AP23" s="28"/>
      <c r="AQ23" s="28"/>
      <c r="AR23" s="32"/>
    </row>
    <row r="24" spans="1:44" ht="15.75" thickBot="1" x14ac:dyDescent="0.3">
      <c r="A24" s="168" t="s">
        <v>156</v>
      </c>
      <c r="B24" s="55">
        <f>VLOOKUP($A24,'STEP 1 - CFI Equipment List'!$A:$K,2,FALSE)</f>
        <v>0</v>
      </c>
      <c r="C24" s="55">
        <f>VLOOKUP($A24,'STEP 1 - CFI Equipment List'!$A:$K,3, FALSE)</f>
        <v>0</v>
      </c>
      <c r="D24" s="55">
        <f>VLOOKUP($A24,'STEP 1 - CFI Equipment List'!$A:$K,4, FALSE)</f>
        <v>0</v>
      </c>
      <c r="E24" s="55">
        <f>VLOOKUP($A24,'STEP 1 - CFI Equipment List'!$A:$K,5, FALSE)</f>
        <v>0</v>
      </c>
      <c r="F24" s="55">
        <f>VLOOKUP($A24,'STEP 1 - CFI Equipment List'!$A:$K,6, FALSE)</f>
        <v>0</v>
      </c>
      <c r="G24" s="180">
        <f>VLOOKUP($A24,'STEP 1 - CFI Equipment List'!$A:$K,7, FALSE)</f>
        <v>0</v>
      </c>
      <c r="H24" s="183" t="str">
        <f>'STEP 1 - CFI Equipment List'!A23</f>
        <v>s</v>
      </c>
      <c r="I24" s="37"/>
      <c r="J24" s="36"/>
      <c r="K24" s="33"/>
      <c r="L24" s="35"/>
      <c r="M24" s="36"/>
      <c r="N24" s="46"/>
      <c r="O24" s="35"/>
      <c r="P24" s="36"/>
      <c r="Q24" s="37"/>
      <c r="R24" s="36"/>
      <c r="S24" s="33"/>
      <c r="T24" s="38"/>
      <c r="U24" s="20" t="str">
        <f>'STEP 1 - CFI Equipment List'!A23</f>
        <v>s</v>
      </c>
      <c r="V24" s="34"/>
      <c r="W24" s="34"/>
      <c r="X24" s="38"/>
      <c r="Y24" s="47" t="str">
        <f>'STEP 1 - CFI Equipment List'!A23</f>
        <v>s</v>
      </c>
      <c r="Z24" s="33"/>
      <c r="AA24" s="34"/>
      <c r="AB24" s="34"/>
      <c r="AC24" s="34"/>
      <c r="AD24" s="34"/>
      <c r="AE24" s="38"/>
      <c r="AF24" s="34"/>
      <c r="AG24" s="34"/>
      <c r="AH24" s="34"/>
      <c r="AI24" s="34"/>
      <c r="AJ24" s="20" t="str">
        <f>'STEP 1 - CFI Equipment List'!A23</f>
        <v>s</v>
      </c>
      <c r="AK24" s="34"/>
      <c r="AL24" s="34"/>
      <c r="AM24" s="34"/>
      <c r="AN24" s="34"/>
      <c r="AO24" s="34"/>
      <c r="AP24" s="34"/>
      <c r="AQ24" s="34"/>
      <c r="AR24" s="38"/>
    </row>
    <row r="25" spans="1:44" ht="15.75" thickBot="1" x14ac:dyDescent="0.3">
      <c r="A25" s="168" t="s">
        <v>157</v>
      </c>
      <c r="B25" s="55">
        <f>VLOOKUP($A25,'STEP 1 - CFI Equipment List'!$A:$K,2,FALSE)</f>
        <v>0</v>
      </c>
      <c r="C25" s="55">
        <f>VLOOKUP($A25,'STEP 1 - CFI Equipment List'!$A:$K,3, FALSE)</f>
        <v>0</v>
      </c>
      <c r="D25" s="55">
        <f>VLOOKUP($A25,'STEP 1 - CFI Equipment List'!$A:$K,4, FALSE)</f>
        <v>0</v>
      </c>
      <c r="E25" s="55">
        <f>VLOOKUP($A25,'STEP 1 - CFI Equipment List'!$A:$K,5, FALSE)</f>
        <v>0</v>
      </c>
      <c r="F25" s="55">
        <f>VLOOKUP($A25,'STEP 1 - CFI Equipment List'!$A:$K,6, FALSE)</f>
        <v>0</v>
      </c>
      <c r="G25" s="180">
        <f>VLOOKUP($A25,'STEP 1 - CFI Equipment List'!$A:$K,7, FALSE)</f>
        <v>0</v>
      </c>
      <c r="H25" s="183" t="str">
        <f>'STEP 1 - CFI Equipment List'!A24</f>
        <v>t</v>
      </c>
      <c r="I25" s="31"/>
      <c r="J25" s="30"/>
      <c r="K25" s="27"/>
      <c r="L25" s="29"/>
      <c r="M25" s="30"/>
      <c r="N25" s="45"/>
      <c r="O25" s="29"/>
      <c r="P25" s="30"/>
      <c r="Q25" s="31"/>
      <c r="R25" s="30"/>
      <c r="S25" s="27"/>
      <c r="T25" s="32"/>
      <c r="U25" s="20" t="str">
        <f>'STEP 1 - CFI Equipment List'!A24</f>
        <v>t</v>
      </c>
      <c r="V25" s="28"/>
      <c r="W25" s="28"/>
      <c r="X25" s="32"/>
      <c r="Y25" s="47" t="str">
        <f>'STEP 1 - CFI Equipment List'!A24</f>
        <v>t</v>
      </c>
      <c r="Z25" s="27"/>
      <c r="AA25" s="28"/>
      <c r="AB25" s="28"/>
      <c r="AC25" s="28"/>
      <c r="AD25" s="28"/>
      <c r="AE25" s="32"/>
      <c r="AF25" s="28"/>
      <c r="AG25" s="28"/>
      <c r="AH25" s="28"/>
      <c r="AI25" s="28"/>
      <c r="AJ25" s="20" t="str">
        <f>'STEP 1 - CFI Equipment List'!A24</f>
        <v>t</v>
      </c>
      <c r="AK25" s="28"/>
      <c r="AL25" s="28"/>
      <c r="AM25" s="28"/>
      <c r="AN25" s="28"/>
      <c r="AO25" s="28"/>
      <c r="AP25" s="28"/>
      <c r="AQ25" s="28"/>
      <c r="AR25" s="32"/>
    </row>
    <row r="26" spans="1:44" ht="15.75" thickBot="1" x14ac:dyDescent="0.3">
      <c r="A26" s="168" t="s">
        <v>158</v>
      </c>
      <c r="B26" s="55">
        <f>VLOOKUP($A26,'STEP 1 - CFI Equipment List'!$A:$K,2,FALSE)</f>
        <v>0</v>
      </c>
      <c r="C26" s="55">
        <f>VLOOKUP($A26,'STEP 1 - CFI Equipment List'!$A:$K,3, FALSE)</f>
        <v>0</v>
      </c>
      <c r="D26" s="55">
        <f>VLOOKUP($A26,'STEP 1 - CFI Equipment List'!$A:$K,4, FALSE)</f>
        <v>0</v>
      </c>
      <c r="E26" s="55">
        <f>VLOOKUP($A26,'STEP 1 - CFI Equipment List'!$A:$K,5, FALSE)</f>
        <v>0</v>
      </c>
      <c r="F26" s="55">
        <f>VLOOKUP($A26,'STEP 1 - CFI Equipment List'!$A:$K,6, FALSE)</f>
        <v>0</v>
      </c>
      <c r="G26" s="180">
        <f>VLOOKUP($A26,'STEP 1 - CFI Equipment List'!$A:$K,7, FALSE)</f>
        <v>0</v>
      </c>
      <c r="H26" s="183" t="str">
        <f>'STEP 1 - CFI Equipment List'!A25</f>
        <v>u</v>
      </c>
      <c r="I26" s="37"/>
      <c r="J26" s="36"/>
      <c r="K26" s="33"/>
      <c r="L26" s="35"/>
      <c r="M26" s="36"/>
      <c r="N26" s="46"/>
      <c r="O26" s="35"/>
      <c r="P26" s="36"/>
      <c r="Q26" s="37"/>
      <c r="R26" s="36"/>
      <c r="S26" s="33"/>
      <c r="T26" s="38"/>
      <c r="U26" s="20" t="str">
        <f>'STEP 1 - CFI Equipment List'!A25</f>
        <v>u</v>
      </c>
      <c r="V26" s="34"/>
      <c r="W26" s="34"/>
      <c r="X26" s="38"/>
      <c r="Y26" s="47" t="str">
        <f>'STEP 1 - CFI Equipment List'!A25</f>
        <v>u</v>
      </c>
      <c r="Z26" s="33"/>
      <c r="AA26" s="34"/>
      <c r="AB26" s="34"/>
      <c r="AC26" s="34"/>
      <c r="AD26" s="34"/>
      <c r="AE26" s="38"/>
      <c r="AF26" s="34"/>
      <c r="AG26" s="34"/>
      <c r="AH26" s="34"/>
      <c r="AI26" s="34"/>
      <c r="AJ26" s="20" t="str">
        <f>'STEP 1 - CFI Equipment List'!A25</f>
        <v>u</v>
      </c>
      <c r="AK26" s="34"/>
      <c r="AL26" s="34"/>
      <c r="AM26" s="34"/>
      <c r="AN26" s="34"/>
      <c r="AO26" s="34"/>
      <c r="AP26" s="34"/>
      <c r="AQ26" s="34"/>
      <c r="AR26" s="38"/>
    </row>
    <row r="27" spans="1:44" ht="15.75" thickBot="1" x14ac:dyDescent="0.3">
      <c r="A27" s="168" t="s">
        <v>159</v>
      </c>
      <c r="B27" s="55">
        <f>VLOOKUP($A27,'STEP 1 - CFI Equipment List'!$A:$K,2,FALSE)</f>
        <v>0</v>
      </c>
      <c r="C27" s="55">
        <f>VLOOKUP($A27,'STEP 1 - CFI Equipment List'!$A:$K,3, FALSE)</f>
        <v>0</v>
      </c>
      <c r="D27" s="55">
        <f>VLOOKUP($A27,'STEP 1 - CFI Equipment List'!$A:$K,4, FALSE)</f>
        <v>0</v>
      </c>
      <c r="E27" s="55">
        <f>VLOOKUP($A27,'STEP 1 - CFI Equipment List'!$A:$K,5, FALSE)</f>
        <v>0</v>
      </c>
      <c r="F27" s="55">
        <f>VLOOKUP($A27,'STEP 1 - CFI Equipment List'!$A:$K,6, FALSE)</f>
        <v>0</v>
      </c>
      <c r="G27" s="180">
        <f>VLOOKUP($A27,'STEP 1 - CFI Equipment List'!$A:$K,7, FALSE)</f>
        <v>0</v>
      </c>
      <c r="H27" s="183" t="str">
        <f>'STEP 1 - CFI Equipment List'!A26</f>
        <v>v</v>
      </c>
      <c r="I27" s="31"/>
      <c r="J27" s="30"/>
      <c r="K27" s="27"/>
      <c r="L27" s="29"/>
      <c r="M27" s="30"/>
      <c r="N27" s="45"/>
      <c r="O27" s="29"/>
      <c r="P27" s="30"/>
      <c r="Q27" s="31"/>
      <c r="R27" s="30"/>
      <c r="S27" s="27"/>
      <c r="T27" s="32"/>
      <c r="U27" s="20" t="str">
        <f>'STEP 1 - CFI Equipment List'!A26</f>
        <v>v</v>
      </c>
      <c r="V27" s="28"/>
      <c r="W27" s="28"/>
      <c r="X27" s="32"/>
      <c r="Y27" s="47" t="str">
        <f>'STEP 1 - CFI Equipment List'!A26</f>
        <v>v</v>
      </c>
      <c r="Z27" s="27"/>
      <c r="AA27" s="28"/>
      <c r="AB27" s="28"/>
      <c r="AC27" s="28"/>
      <c r="AD27" s="28"/>
      <c r="AE27" s="32"/>
      <c r="AF27" s="28"/>
      <c r="AG27" s="28"/>
      <c r="AH27" s="28"/>
      <c r="AI27" s="28"/>
      <c r="AJ27" s="20" t="str">
        <f>'STEP 1 - CFI Equipment List'!A26</f>
        <v>v</v>
      </c>
      <c r="AK27" s="28"/>
      <c r="AL27" s="28"/>
      <c r="AM27" s="28"/>
      <c r="AN27" s="28"/>
      <c r="AO27" s="28"/>
      <c r="AP27" s="28"/>
      <c r="AQ27" s="28"/>
      <c r="AR27" s="32"/>
    </row>
    <row r="28" spans="1:44" ht="15.75" thickBot="1" x14ac:dyDescent="0.3">
      <c r="A28" s="168" t="s">
        <v>160</v>
      </c>
      <c r="B28" s="55">
        <f>VLOOKUP($A28,'STEP 1 - CFI Equipment List'!$A:$K,2,FALSE)</f>
        <v>0</v>
      </c>
      <c r="C28" s="55">
        <f>VLOOKUP($A28,'STEP 1 - CFI Equipment List'!$A:$K,3, FALSE)</f>
        <v>0</v>
      </c>
      <c r="D28" s="55">
        <f>VLOOKUP($A28,'STEP 1 - CFI Equipment List'!$A:$K,4, FALSE)</f>
        <v>0</v>
      </c>
      <c r="E28" s="55">
        <f>VLOOKUP($A28,'STEP 1 - CFI Equipment List'!$A:$K,5, FALSE)</f>
        <v>0</v>
      </c>
      <c r="F28" s="55">
        <f>VLOOKUP($A28,'STEP 1 - CFI Equipment List'!$A:$K,6, FALSE)</f>
        <v>0</v>
      </c>
      <c r="G28" s="180">
        <f>VLOOKUP($A28,'STEP 1 - CFI Equipment List'!$A:$K,7, FALSE)</f>
        <v>0</v>
      </c>
      <c r="H28" s="183" t="str">
        <f>'STEP 1 - CFI Equipment List'!A27</f>
        <v>w</v>
      </c>
      <c r="I28" s="37"/>
      <c r="J28" s="36"/>
      <c r="K28" s="33"/>
      <c r="L28" s="35"/>
      <c r="M28" s="36"/>
      <c r="N28" s="46"/>
      <c r="O28" s="35"/>
      <c r="P28" s="36"/>
      <c r="Q28" s="37"/>
      <c r="R28" s="36"/>
      <c r="S28" s="33"/>
      <c r="T28" s="38"/>
      <c r="U28" s="20" t="str">
        <f>'STEP 1 - CFI Equipment List'!A27</f>
        <v>w</v>
      </c>
      <c r="V28" s="34"/>
      <c r="W28" s="34"/>
      <c r="X28" s="38"/>
      <c r="Y28" s="47" t="str">
        <f>'STEP 1 - CFI Equipment List'!A27</f>
        <v>w</v>
      </c>
      <c r="Z28" s="33"/>
      <c r="AA28" s="34"/>
      <c r="AB28" s="34"/>
      <c r="AC28" s="34"/>
      <c r="AD28" s="34"/>
      <c r="AE28" s="38"/>
      <c r="AF28" s="34"/>
      <c r="AG28" s="34"/>
      <c r="AH28" s="34"/>
      <c r="AI28" s="34"/>
      <c r="AJ28" s="20" t="str">
        <f>'STEP 1 - CFI Equipment List'!A27</f>
        <v>w</v>
      </c>
      <c r="AK28" s="34"/>
      <c r="AL28" s="34"/>
      <c r="AM28" s="34"/>
      <c r="AN28" s="34"/>
      <c r="AO28" s="34"/>
      <c r="AP28" s="34"/>
      <c r="AQ28" s="34"/>
      <c r="AR28" s="38"/>
    </row>
    <row r="29" spans="1:44" ht="15.75" thickBot="1" x14ac:dyDescent="0.3">
      <c r="A29" s="168" t="s">
        <v>161</v>
      </c>
      <c r="B29" s="55">
        <f>VLOOKUP($A29,'STEP 1 - CFI Equipment List'!$A:$K,2,FALSE)</f>
        <v>0</v>
      </c>
      <c r="C29" s="55">
        <f>VLOOKUP($A29,'STEP 1 - CFI Equipment List'!$A:$K,3, FALSE)</f>
        <v>0</v>
      </c>
      <c r="D29" s="55">
        <f>VLOOKUP($A29,'STEP 1 - CFI Equipment List'!$A:$K,4, FALSE)</f>
        <v>0</v>
      </c>
      <c r="E29" s="55">
        <f>VLOOKUP($A29,'STEP 1 - CFI Equipment List'!$A:$K,5, FALSE)</f>
        <v>0</v>
      </c>
      <c r="F29" s="55">
        <f>VLOOKUP($A29,'STEP 1 - CFI Equipment List'!$A:$K,6, FALSE)</f>
        <v>0</v>
      </c>
      <c r="G29" s="180">
        <f>VLOOKUP($A29,'STEP 1 - CFI Equipment List'!$A:$K,7, FALSE)</f>
        <v>0</v>
      </c>
      <c r="H29" s="183" t="str">
        <f>'STEP 1 - CFI Equipment List'!A28</f>
        <v>x</v>
      </c>
      <c r="I29" s="31"/>
      <c r="J29" s="30"/>
      <c r="K29" s="27"/>
      <c r="L29" s="29"/>
      <c r="M29" s="30"/>
      <c r="N29" s="45"/>
      <c r="O29" s="29"/>
      <c r="P29" s="30"/>
      <c r="Q29" s="31"/>
      <c r="R29" s="30"/>
      <c r="S29" s="27"/>
      <c r="T29" s="32"/>
      <c r="U29" s="20" t="str">
        <f>'STEP 1 - CFI Equipment List'!A28</f>
        <v>x</v>
      </c>
      <c r="V29" s="28"/>
      <c r="W29" s="28"/>
      <c r="X29" s="32"/>
      <c r="Y29" s="47" t="str">
        <f>'STEP 1 - CFI Equipment List'!A28</f>
        <v>x</v>
      </c>
      <c r="Z29" s="27"/>
      <c r="AA29" s="28"/>
      <c r="AB29" s="28"/>
      <c r="AC29" s="28"/>
      <c r="AD29" s="28"/>
      <c r="AE29" s="32"/>
      <c r="AF29" s="28"/>
      <c r="AG29" s="28"/>
      <c r="AH29" s="28"/>
      <c r="AI29" s="28"/>
      <c r="AJ29" s="20" t="str">
        <f>'STEP 1 - CFI Equipment List'!A28</f>
        <v>x</v>
      </c>
      <c r="AK29" s="28"/>
      <c r="AL29" s="28"/>
      <c r="AM29" s="28"/>
      <c r="AN29" s="28"/>
      <c r="AO29" s="28"/>
      <c r="AP29" s="28"/>
      <c r="AQ29" s="28"/>
      <c r="AR29" s="32"/>
    </row>
    <row r="30" spans="1:44" ht="15.75" thickBot="1" x14ac:dyDescent="0.3">
      <c r="A30" s="168" t="s">
        <v>162</v>
      </c>
      <c r="B30" s="55">
        <f>VLOOKUP($A30,'STEP 1 - CFI Equipment List'!$A:$K,2,FALSE)</f>
        <v>0</v>
      </c>
      <c r="C30" s="55">
        <f>VLOOKUP($A30,'STEP 1 - CFI Equipment List'!$A:$K,3, FALSE)</f>
        <v>0</v>
      </c>
      <c r="D30" s="55">
        <f>VLOOKUP($A30,'STEP 1 - CFI Equipment List'!$A:$K,4, FALSE)</f>
        <v>0</v>
      </c>
      <c r="E30" s="55">
        <f>VLOOKUP($A30,'STEP 1 - CFI Equipment List'!$A:$K,5, FALSE)</f>
        <v>0</v>
      </c>
      <c r="F30" s="55">
        <f>VLOOKUP($A30,'STEP 1 - CFI Equipment List'!$A:$K,6, FALSE)</f>
        <v>0</v>
      </c>
      <c r="G30" s="180">
        <f>VLOOKUP($A30,'STEP 1 - CFI Equipment List'!$A:$K,7, FALSE)</f>
        <v>0</v>
      </c>
      <c r="H30" s="183" t="str">
        <f>'STEP 1 - CFI Equipment List'!A29</f>
        <v>y</v>
      </c>
      <c r="I30" s="37"/>
      <c r="J30" s="36"/>
      <c r="K30" s="33"/>
      <c r="L30" s="35"/>
      <c r="M30" s="36"/>
      <c r="N30" s="46"/>
      <c r="O30" s="35"/>
      <c r="P30" s="36"/>
      <c r="Q30" s="37"/>
      <c r="R30" s="36"/>
      <c r="S30" s="33"/>
      <c r="T30" s="38"/>
      <c r="U30" s="20" t="str">
        <f>'STEP 1 - CFI Equipment List'!A29</f>
        <v>y</v>
      </c>
      <c r="V30" s="34"/>
      <c r="W30" s="34"/>
      <c r="X30" s="38"/>
      <c r="Y30" s="47" t="str">
        <f>'STEP 1 - CFI Equipment List'!A29</f>
        <v>y</v>
      </c>
      <c r="Z30" s="33"/>
      <c r="AA30" s="34"/>
      <c r="AB30" s="34"/>
      <c r="AC30" s="34"/>
      <c r="AD30" s="34"/>
      <c r="AE30" s="38"/>
      <c r="AF30" s="34"/>
      <c r="AG30" s="34"/>
      <c r="AH30" s="34"/>
      <c r="AI30" s="34"/>
      <c r="AJ30" s="20" t="str">
        <f>'STEP 1 - CFI Equipment List'!A29</f>
        <v>y</v>
      </c>
      <c r="AK30" s="34"/>
      <c r="AL30" s="34"/>
      <c r="AM30" s="34"/>
      <c r="AN30" s="34"/>
      <c r="AO30" s="34"/>
      <c r="AP30" s="34"/>
      <c r="AQ30" s="34"/>
      <c r="AR30" s="38"/>
    </row>
    <row r="31" spans="1:44" ht="15.75" thickBot="1" x14ac:dyDescent="0.3">
      <c r="A31" s="168" t="s">
        <v>163</v>
      </c>
      <c r="B31" s="55">
        <f>VLOOKUP($A31,'STEP 1 - CFI Equipment List'!$A:$K,2,FALSE)</f>
        <v>0</v>
      </c>
      <c r="C31" s="55">
        <f>VLOOKUP($A31,'STEP 1 - CFI Equipment List'!$A:$K,3, FALSE)</f>
        <v>0</v>
      </c>
      <c r="D31" s="55">
        <f>VLOOKUP($A31,'STEP 1 - CFI Equipment List'!$A:$K,4, FALSE)</f>
        <v>0</v>
      </c>
      <c r="E31" s="55">
        <f>VLOOKUP($A31,'STEP 1 - CFI Equipment List'!$A:$K,5, FALSE)</f>
        <v>0</v>
      </c>
      <c r="F31" s="55">
        <f>VLOOKUP($A31,'STEP 1 - CFI Equipment List'!$A:$K,6, FALSE)</f>
        <v>0</v>
      </c>
      <c r="G31" s="180">
        <f>VLOOKUP($A31,'STEP 1 - CFI Equipment List'!$A:$K,7, FALSE)</f>
        <v>0</v>
      </c>
      <c r="H31" s="183" t="str">
        <f>'STEP 1 - CFI Equipment List'!A30</f>
        <v>z</v>
      </c>
      <c r="I31" s="31"/>
      <c r="J31" s="30"/>
      <c r="K31" s="27"/>
      <c r="L31" s="29"/>
      <c r="M31" s="30"/>
      <c r="N31" s="45"/>
      <c r="O31" s="29"/>
      <c r="P31" s="30"/>
      <c r="Q31" s="31"/>
      <c r="R31" s="30"/>
      <c r="S31" s="27"/>
      <c r="T31" s="32"/>
      <c r="U31" s="20" t="str">
        <f>'STEP 1 - CFI Equipment List'!A30</f>
        <v>z</v>
      </c>
      <c r="V31" s="28"/>
      <c r="W31" s="28"/>
      <c r="X31" s="32"/>
      <c r="Y31" s="47" t="str">
        <f>'STEP 1 - CFI Equipment List'!A30</f>
        <v>z</v>
      </c>
      <c r="Z31" s="27"/>
      <c r="AA31" s="28"/>
      <c r="AB31" s="28"/>
      <c r="AC31" s="28"/>
      <c r="AD31" s="28"/>
      <c r="AE31" s="32"/>
      <c r="AF31" s="28"/>
      <c r="AG31" s="28"/>
      <c r="AH31" s="28"/>
      <c r="AI31" s="28"/>
      <c r="AJ31" s="20" t="str">
        <f>'STEP 1 - CFI Equipment List'!A30</f>
        <v>z</v>
      </c>
      <c r="AK31" s="28"/>
      <c r="AL31" s="28"/>
      <c r="AM31" s="28"/>
      <c r="AN31" s="28"/>
      <c r="AO31" s="28"/>
      <c r="AP31" s="28"/>
      <c r="AQ31" s="28"/>
      <c r="AR31" s="32"/>
    </row>
    <row r="32" spans="1:44" ht="25.5" thickBot="1" x14ac:dyDescent="0.3">
      <c r="A32" s="168" t="s">
        <v>164</v>
      </c>
      <c r="B32" s="55">
        <f>VLOOKUP($A32,'STEP 1 - CFI Equipment List'!$A:$K,2,FALSE)</f>
        <v>0</v>
      </c>
      <c r="C32" s="55">
        <f>VLOOKUP($A32,'STEP 1 - CFI Equipment List'!$A:$K,3, FALSE)</f>
        <v>0</v>
      </c>
      <c r="D32" s="55">
        <f>VLOOKUP($A32,'STEP 1 - CFI Equipment List'!$A:$K,4, FALSE)</f>
        <v>0</v>
      </c>
      <c r="E32" s="55">
        <f>VLOOKUP($A32,'STEP 1 - CFI Equipment List'!$A:$K,5, FALSE)</f>
        <v>0</v>
      </c>
      <c r="F32" s="55">
        <f>VLOOKUP($A32,'STEP 1 - CFI Equipment List'!$A:$K,6, FALSE)</f>
        <v>0</v>
      </c>
      <c r="G32" s="180">
        <f>VLOOKUP($A32,'STEP 1 - CFI Equipment List'!$A:$K,7, FALSE)</f>
        <v>0</v>
      </c>
      <c r="H32" s="183" t="str">
        <f>'STEP 1 - CFI Equipment List'!A31</f>
        <v>aa</v>
      </c>
      <c r="I32" s="37"/>
      <c r="J32" s="36"/>
      <c r="K32" s="33"/>
      <c r="L32" s="35"/>
      <c r="M32" s="36"/>
      <c r="N32" s="46"/>
      <c r="O32" s="35"/>
      <c r="P32" s="36"/>
      <c r="Q32" s="37"/>
      <c r="R32" s="36"/>
      <c r="S32" s="33"/>
      <c r="T32" s="38"/>
      <c r="U32" s="20" t="str">
        <f>'STEP 1 - CFI Equipment List'!A31</f>
        <v>aa</v>
      </c>
      <c r="V32" s="34"/>
      <c r="W32" s="34"/>
      <c r="X32" s="38"/>
      <c r="Y32" s="47" t="str">
        <f>'STEP 1 - CFI Equipment List'!A31</f>
        <v>aa</v>
      </c>
      <c r="Z32" s="33"/>
      <c r="AA32" s="34"/>
      <c r="AB32" s="34"/>
      <c r="AC32" s="34"/>
      <c r="AD32" s="34"/>
      <c r="AE32" s="38"/>
      <c r="AF32" s="34"/>
      <c r="AG32" s="34"/>
      <c r="AH32" s="34"/>
      <c r="AI32" s="34"/>
      <c r="AJ32" s="20" t="str">
        <f>'STEP 1 - CFI Equipment List'!A31</f>
        <v>aa</v>
      </c>
      <c r="AK32" s="34"/>
      <c r="AL32" s="34"/>
      <c r="AM32" s="34"/>
      <c r="AN32" s="34"/>
      <c r="AO32" s="34"/>
      <c r="AP32" s="34"/>
      <c r="AQ32" s="34"/>
      <c r="AR32" s="38"/>
    </row>
    <row r="33" spans="1:44" ht="25.5" thickBot="1" x14ac:dyDescent="0.3">
      <c r="A33" s="168" t="s">
        <v>165</v>
      </c>
      <c r="B33" s="55">
        <f>VLOOKUP($A33,'STEP 1 - CFI Equipment List'!$A:$K,2,FALSE)</f>
        <v>0</v>
      </c>
      <c r="C33" s="55">
        <f>VLOOKUP($A33,'STEP 1 - CFI Equipment List'!$A:$K,3, FALSE)</f>
        <v>0</v>
      </c>
      <c r="D33" s="55">
        <f>VLOOKUP($A33,'STEP 1 - CFI Equipment List'!$A:$K,4, FALSE)</f>
        <v>0</v>
      </c>
      <c r="E33" s="55">
        <f>VLOOKUP($A33,'STEP 1 - CFI Equipment List'!$A:$K,5, FALSE)</f>
        <v>0</v>
      </c>
      <c r="F33" s="55">
        <f>VLOOKUP($A33,'STEP 1 - CFI Equipment List'!$A:$K,6, FALSE)</f>
        <v>0</v>
      </c>
      <c r="G33" s="180">
        <f>VLOOKUP($A33,'STEP 1 - CFI Equipment List'!$A:$K,7, FALSE)</f>
        <v>0</v>
      </c>
      <c r="H33" s="183" t="str">
        <f>'STEP 1 - CFI Equipment List'!A32</f>
        <v>ab</v>
      </c>
      <c r="I33" s="31"/>
      <c r="J33" s="30"/>
      <c r="K33" s="27"/>
      <c r="L33" s="29"/>
      <c r="M33" s="30"/>
      <c r="N33" s="45"/>
      <c r="O33" s="29"/>
      <c r="P33" s="30"/>
      <c r="Q33" s="31"/>
      <c r="R33" s="30"/>
      <c r="S33" s="27"/>
      <c r="T33" s="32"/>
      <c r="U33" s="20" t="str">
        <f>'STEP 1 - CFI Equipment List'!A32</f>
        <v>ab</v>
      </c>
      <c r="V33" s="28"/>
      <c r="W33" s="28"/>
      <c r="X33" s="32"/>
      <c r="Y33" s="47" t="str">
        <f>'STEP 1 - CFI Equipment List'!A32</f>
        <v>ab</v>
      </c>
      <c r="Z33" s="27"/>
      <c r="AA33" s="28"/>
      <c r="AB33" s="28"/>
      <c r="AC33" s="28"/>
      <c r="AD33" s="28"/>
      <c r="AE33" s="32"/>
      <c r="AF33" s="28"/>
      <c r="AG33" s="28"/>
      <c r="AH33" s="28"/>
      <c r="AI33" s="28"/>
      <c r="AJ33" s="20" t="str">
        <f>'STEP 1 - CFI Equipment List'!A32</f>
        <v>ab</v>
      </c>
      <c r="AK33" s="28"/>
      <c r="AL33" s="28"/>
      <c r="AM33" s="28"/>
      <c r="AN33" s="28"/>
      <c r="AO33" s="28"/>
      <c r="AP33" s="28"/>
      <c r="AQ33" s="28"/>
      <c r="AR33" s="32"/>
    </row>
    <row r="34" spans="1:44" ht="15.75" thickBot="1" x14ac:dyDescent="0.3">
      <c r="A34" s="168" t="s">
        <v>166</v>
      </c>
      <c r="B34" s="55">
        <f>VLOOKUP($A34,'STEP 1 - CFI Equipment List'!$A:$K,2,FALSE)</f>
        <v>0</v>
      </c>
      <c r="C34" s="55">
        <f>VLOOKUP($A34,'STEP 1 - CFI Equipment List'!$A:$K,3, FALSE)</f>
        <v>0</v>
      </c>
      <c r="D34" s="55">
        <f>VLOOKUP($A34,'STEP 1 - CFI Equipment List'!$A:$K,4, FALSE)</f>
        <v>0</v>
      </c>
      <c r="E34" s="55">
        <f>VLOOKUP($A34,'STEP 1 - CFI Equipment List'!$A:$K,5, FALSE)</f>
        <v>0</v>
      </c>
      <c r="F34" s="55">
        <f>VLOOKUP($A34,'STEP 1 - CFI Equipment List'!$A:$K,6, FALSE)</f>
        <v>0</v>
      </c>
      <c r="G34" s="180">
        <f>VLOOKUP($A34,'STEP 1 - CFI Equipment List'!$A:$K,7, FALSE)</f>
        <v>0</v>
      </c>
      <c r="H34" s="183" t="str">
        <f>'STEP 1 - CFI Equipment List'!A33</f>
        <v>ac</v>
      </c>
      <c r="I34" s="37"/>
      <c r="J34" s="36"/>
      <c r="K34" s="33"/>
      <c r="L34" s="35"/>
      <c r="M34" s="36"/>
      <c r="N34" s="46"/>
      <c r="O34" s="35"/>
      <c r="P34" s="36"/>
      <c r="Q34" s="37"/>
      <c r="R34" s="36"/>
      <c r="S34" s="33"/>
      <c r="T34" s="38"/>
      <c r="U34" s="20" t="str">
        <f>'STEP 1 - CFI Equipment List'!A33</f>
        <v>ac</v>
      </c>
      <c r="V34" s="34"/>
      <c r="W34" s="34"/>
      <c r="X34" s="38"/>
      <c r="Y34" s="47" t="str">
        <f>'STEP 1 - CFI Equipment List'!A33</f>
        <v>ac</v>
      </c>
      <c r="Z34" s="33"/>
      <c r="AA34" s="34"/>
      <c r="AB34" s="34"/>
      <c r="AC34" s="34"/>
      <c r="AD34" s="34"/>
      <c r="AE34" s="38"/>
      <c r="AF34" s="34"/>
      <c r="AG34" s="34"/>
      <c r="AH34" s="34"/>
      <c r="AI34" s="34"/>
      <c r="AJ34" s="20" t="str">
        <f>'STEP 1 - CFI Equipment List'!A33</f>
        <v>ac</v>
      </c>
      <c r="AK34" s="34"/>
      <c r="AL34" s="34"/>
      <c r="AM34" s="34"/>
      <c r="AN34" s="34"/>
      <c r="AO34" s="34"/>
      <c r="AP34" s="34"/>
      <c r="AQ34" s="34"/>
      <c r="AR34" s="38"/>
    </row>
    <row r="35" spans="1:44" ht="25.5" thickBot="1" x14ac:dyDescent="0.3">
      <c r="A35" s="168" t="s">
        <v>167</v>
      </c>
      <c r="B35" s="55">
        <f>VLOOKUP($A35,'STEP 1 - CFI Equipment List'!$A:$K,2,FALSE)</f>
        <v>0</v>
      </c>
      <c r="C35" s="55">
        <f>VLOOKUP($A35,'STEP 1 - CFI Equipment List'!$A:$K,3, FALSE)</f>
        <v>0</v>
      </c>
      <c r="D35" s="55">
        <f>VLOOKUP($A35,'STEP 1 - CFI Equipment List'!$A:$K,4, FALSE)</f>
        <v>0</v>
      </c>
      <c r="E35" s="55">
        <f>VLOOKUP($A35,'STEP 1 - CFI Equipment List'!$A:$K,5, FALSE)</f>
        <v>0</v>
      </c>
      <c r="F35" s="55">
        <f>VLOOKUP($A35,'STEP 1 - CFI Equipment List'!$A:$K,6, FALSE)</f>
        <v>0</v>
      </c>
      <c r="G35" s="180">
        <f>VLOOKUP($A35,'STEP 1 - CFI Equipment List'!$A:$K,7, FALSE)</f>
        <v>0</v>
      </c>
      <c r="H35" s="183" t="str">
        <f>'STEP 1 - CFI Equipment List'!A34</f>
        <v>ad</v>
      </c>
      <c r="I35" s="31"/>
      <c r="J35" s="30"/>
      <c r="K35" s="27"/>
      <c r="L35" s="29"/>
      <c r="M35" s="30"/>
      <c r="N35" s="45"/>
      <c r="O35" s="29"/>
      <c r="P35" s="30"/>
      <c r="Q35" s="31"/>
      <c r="R35" s="30"/>
      <c r="S35" s="27"/>
      <c r="T35" s="32"/>
      <c r="U35" s="20" t="str">
        <f>'STEP 1 - CFI Equipment List'!A34</f>
        <v>ad</v>
      </c>
      <c r="V35" s="28"/>
      <c r="W35" s="28"/>
      <c r="X35" s="32"/>
      <c r="Y35" s="47" t="str">
        <f>'STEP 1 - CFI Equipment List'!A34</f>
        <v>ad</v>
      </c>
      <c r="Z35" s="27"/>
      <c r="AA35" s="28"/>
      <c r="AB35" s="28"/>
      <c r="AC35" s="28"/>
      <c r="AD35" s="28"/>
      <c r="AE35" s="32"/>
      <c r="AF35" s="28"/>
      <c r="AG35" s="28"/>
      <c r="AH35" s="28"/>
      <c r="AI35" s="28"/>
      <c r="AJ35" s="20" t="str">
        <f>'STEP 1 - CFI Equipment List'!A34</f>
        <v>ad</v>
      </c>
      <c r="AK35" s="28"/>
      <c r="AL35" s="28"/>
      <c r="AM35" s="28"/>
      <c r="AN35" s="28"/>
      <c r="AO35" s="28"/>
      <c r="AP35" s="28"/>
      <c r="AQ35" s="28"/>
      <c r="AR35" s="32"/>
    </row>
    <row r="36" spans="1:44" ht="15.75" thickBot="1" x14ac:dyDescent="0.3">
      <c r="A36" s="168" t="s">
        <v>168</v>
      </c>
      <c r="B36" s="55">
        <f>VLOOKUP($A36,'STEP 1 - CFI Equipment List'!$A:$K,2,FALSE)</f>
        <v>0</v>
      </c>
      <c r="C36" s="55">
        <f>VLOOKUP($A36,'STEP 1 - CFI Equipment List'!$A:$K,3, FALSE)</f>
        <v>0</v>
      </c>
      <c r="D36" s="55">
        <f>VLOOKUP($A36,'STEP 1 - CFI Equipment List'!$A:$K,4, FALSE)</f>
        <v>0</v>
      </c>
      <c r="E36" s="55">
        <f>VLOOKUP($A36,'STEP 1 - CFI Equipment List'!$A:$K,5, FALSE)</f>
        <v>0</v>
      </c>
      <c r="F36" s="55">
        <f>VLOOKUP($A36,'STEP 1 - CFI Equipment List'!$A:$K,6, FALSE)</f>
        <v>0</v>
      </c>
      <c r="G36" s="180">
        <f>VLOOKUP($A36,'STEP 1 - CFI Equipment List'!$A:$K,7, FALSE)</f>
        <v>0</v>
      </c>
      <c r="H36" s="183" t="str">
        <f>'STEP 1 - CFI Equipment List'!A35</f>
        <v>af</v>
      </c>
      <c r="I36" s="37"/>
      <c r="J36" s="36"/>
      <c r="K36" s="33"/>
      <c r="L36" s="35"/>
      <c r="M36" s="36"/>
      <c r="N36" s="46"/>
      <c r="O36" s="35"/>
      <c r="P36" s="36"/>
      <c r="Q36" s="37"/>
      <c r="R36" s="36"/>
      <c r="S36" s="33"/>
      <c r="T36" s="38"/>
      <c r="U36" s="20" t="str">
        <f>'STEP 1 - CFI Equipment List'!A35</f>
        <v>af</v>
      </c>
      <c r="V36" s="34"/>
      <c r="W36" s="34"/>
      <c r="X36" s="38"/>
      <c r="Y36" s="47" t="str">
        <f>'STEP 1 - CFI Equipment List'!A35</f>
        <v>af</v>
      </c>
      <c r="Z36" s="33"/>
      <c r="AA36" s="34"/>
      <c r="AB36" s="34"/>
      <c r="AC36" s="34"/>
      <c r="AD36" s="34"/>
      <c r="AE36" s="38"/>
      <c r="AF36" s="34"/>
      <c r="AG36" s="34"/>
      <c r="AH36" s="34"/>
      <c r="AI36" s="34"/>
      <c r="AJ36" s="20" t="str">
        <f>'STEP 1 - CFI Equipment List'!A35</f>
        <v>af</v>
      </c>
      <c r="AK36" s="34"/>
      <c r="AL36" s="34"/>
      <c r="AM36" s="34"/>
      <c r="AN36" s="34"/>
      <c r="AO36" s="34"/>
      <c r="AP36" s="34"/>
      <c r="AQ36" s="34"/>
      <c r="AR36" s="38"/>
    </row>
    <row r="37" spans="1:44" ht="25.5" thickBot="1" x14ac:dyDescent="0.3">
      <c r="A37" s="169" t="s">
        <v>169</v>
      </c>
      <c r="B37" s="170">
        <f>VLOOKUP($A37,'STEP 1 - CFI Equipment List'!$A:$K,2,FALSE)</f>
        <v>0</v>
      </c>
      <c r="C37" s="171">
        <f>VLOOKUP($A37,'STEP 1 - CFI Equipment List'!$A:$K,3, FALSE)</f>
        <v>0</v>
      </c>
      <c r="D37" s="171">
        <f>VLOOKUP($A37,'STEP 1 - CFI Equipment List'!$A:$K,4, FALSE)</f>
        <v>0</v>
      </c>
      <c r="E37" s="171">
        <f>VLOOKUP($A37,'STEP 1 - CFI Equipment List'!$A:$K,5, FALSE)</f>
        <v>0</v>
      </c>
      <c r="F37" s="171">
        <f>VLOOKUP($A37,'STEP 1 - CFI Equipment List'!$A:$K,6, FALSE)</f>
        <v>0</v>
      </c>
      <c r="G37" s="181">
        <f>VLOOKUP($A37,'STEP 1 - CFI Equipment List'!$A:$K,7, FALSE)</f>
        <v>0</v>
      </c>
      <c r="H37" s="184" t="str">
        <f>'STEP 1 - CFI Equipment List'!A36</f>
        <v>ag</v>
      </c>
      <c r="I37" s="58"/>
      <c r="J37" s="59"/>
      <c r="K37" s="60"/>
      <c r="L37" s="57"/>
      <c r="M37" s="59"/>
      <c r="N37" s="61"/>
      <c r="O37" s="57"/>
      <c r="P37" s="59"/>
      <c r="Q37" s="58"/>
      <c r="R37" s="59"/>
      <c r="S37" s="60"/>
      <c r="T37" s="56"/>
      <c r="U37" s="42" t="str">
        <f>'STEP 1 - CFI Equipment List'!A36</f>
        <v>ag</v>
      </c>
      <c r="V37" s="62"/>
      <c r="W37" s="62"/>
      <c r="X37" s="56"/>
      <c r="Y37" s="48" t="str">
        <f>'STEP 1 - CFI Equipment List'!A36</f>
        <v>ag</v>
      </c>
      <c r="Z37" s="60"/>
      <c r="AA37" s="62"/>
      <c r="AB37" s="62"/>
      <c r="AC37" s="62"/>
      <c r="AD37" s="62"/>
      <c r="AE37" s="56"/>
      <c r="AF37" s="62"/>
      <c r="AG37" s="62"/>
      <c r="AH37" s="62"/>
      <c r="AI37" s="62"/>
      <c r="AJ37" s="42" t="str">
        <f>'STEP 1 - CFI Equipment List'!A36</f>
        <v>ag</v>
      </c>
      <c r="AK37" s="62"/>
      <c r="AL37" s="62"/>
      <c r="AM37" s="62"/>
      <c r="AN37" s="62"/>
      <c r="AO37" s="62"/>
      <c r="AP37" s="62"/>
      <c r="AQ37" s="62"/>
      <c r="AR37" s="56"/>
    </row>
  </sheetData>
  <autoFilter ref="A5:AR37" xr:uid="{00000000-0009-0000-0000-000002000000}">
    <sortState xmlns:xlrd2="http://schemas.microsoft.com/office/spreadsheetml/2017/richdata2" ref="A6:AT37">
      <sortCondition ref="A5:A37"/>
    </sortState>
  </autoFilter>
  <mergeCells count="13">
    <mergeCell ref="B4:D4"/>
    <mergeCell ref="H3:T3"/>
    <mergeCell ref="AK4:AM4"/>
    <mergeCell ref="AN4:AQ4"/>
    <mergeCell ref="AJ3:AR3"/>
    <mergeCell ref="E4:G4"/>
    <mergeCell ref="V4:W4"/>
    <mergeCell ref="L4:N4"/>
    <mergeCell ref="O4:S4"/>
    <mergeCell ref="AG4:AH4"/>
    <mergeCell ref="U3:X3"/>
    <mergeCell ref="Y3:AI3"/>
    <mergeCell ref="Z4:AE4"/>
  </mergeCells>
  <pageMargins left="0.77272727272727271" right="0.25" top="0.63636363636363635" bottom="0.51515151515151514" header="0.3" footer="0.3"/>
  <pageSetup paperSize="17" orientation="landscape" r:id="rId1"/>
  <headerFooter>
    <oddHeader xml:space="preserve">&amp;RPRINTED: &amp;D
</oddHeader>
    <oddFooter xml:space="preserve">&amp;RPAGE &amp;P OF &amp;N </oddFooter>
  </headerFooter>
  <colBreaks count="2" manualBreakCount="2">
    <brk id="7" max="1048575" man="1"/>
    <brk id="2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57"/>
  <sheetViews>
    <sheetView zoomScale="70" zoomScaleNormal="70" workbookViewId="0">
      <selection activeCell="A5" sqref="A5"/>
    </sheetView>
  </sheetViews>
  <sheetFormatPr defaultColWidth="8.85546875" defaultRowHeight="12" customHeight="1" x14ac:dyDescent="0.25"/>
  <cols>
    <col min="1" max="1" width="4.5703125" style="39" customWidth="1"/>
    <col min="2" max="2" width="24" customWidth="1"/>
    <col min="3" max="3" width="24.28515625" customWidth="1"/>
    <col min="4" max="4" width="6.140625" customWidth="1"/>
    <col min="5" max="5" width="8.5703125" customWidth="1"/>
    <col min="6" max="6" width="10.7109375" customWidth="1"/>
    <col min="7" max="7" width="19.5703125" customWidth="1"/>
    <col min="8" max="8" width="9.140625" customWidth="1"/>
    <col min="9" max="9" width="19.28515625" customWidth="1"/>
    <col min="10" max="10" width="8" customWidth="1"/>
    <col min="11" max="11" width="12.7109375" customWidth="1"/>
    <col min="12" max="12" width="30.7109375" style="40" customWidth="1"/>
    <col min="13" max="13" width="22.42578125" customWidth="1"/>
    <col min="14" max="14" width="4.85546875" style="39" customWidth="1"/>
    <col min="15" max="15" width="30.42578125" customWidth="1"/>
    <col min="16" max="16" width="77.7109375" customWidth="1"/>
    <col min="17" max="17" width="8.28515625" customWidth="1"/>
    <col min="18" max="18" width="11.85546875" customWidth="1"/>
  </cols>
  <sheetData>
    <row r="1" spans="1:19" s="120" customFormat="1" ht="18" customHeight="1" thickBot="1" x14ac:dyDescent="0.3">
      <c r="A1" s="120" t="s">
        <v>112</v>
      </c>
      <c r="H1" s="120">
        <f>Cover!N7</f>
        <v>0</v>
      </c>
      <c r="I1" s="121"/>
      <c r="J1" s="121"/>
      <c r="M1" s="121"/>
      <c r="P1" s="121" t="str">
        <f>Cover!Q2</f>
        <v>XX-XXX</v>
      </c>
    </row>
    <row r="2" spans="1:19" s="68" customFormat="1" ht="27" customHeight="1" thickBot="1" x14ac:dyDescent="0.45">
      <c r="A2" s="116"/>
      <c r="B2" s="117" t="s">
        <v>113</v>
      </c>
      <c r="C2" s="118"/>
      <c r="D2" s="118"/>
      <c r="E2" s="118"/>
      <c r="F2" s="118"/>
      <c r="G2" s="118"/>
      <c r="H2" s="118"/>
      <c r="I2" s="118"/>
      <c r="J2" s="118"/>
      <c r="K2" s="118"/>
      <c r="L2" s="118"/>
      <c r="M2" s="119"/>
      <c r="N2" s="177"/>
      <c r="O2" s="117"/>
      <c r="P2" s="119"/>
    </row>
    <row r="3" spans="1:19" s="72" customFormat="1" ht="42" customHeight="1" thickBot="1" x14ac:dyDescent="0.3">
      <c r="A3" s="69"/>
      <c r="B3" s="257" t="s">
        <v>114</v>
      </c>
      <c r="C3" s="251"/>
      <c r="D3" s="251"/>
      <c r="E3" s="258"/>
      <c r="F3" s="269" t="s">
        <v>115</v>
      </c>
      <c r="G3" s="270"/>
      <c r="H3" s="271"/>
      <c r="I3" s="253" t="s">
        <v>47</v>
      </c>
      <c r="J3" s="253"/>
      <c r="K3" s="253"/>
      <c r="L3" s="161" t="s">
        <v>116</v>
      </c>
      <c r="M3" s="172" t="s">
        <v>117</v>
      </c>
      <c r="N3" s="69"/>
      <c r="O3" s="165" t="str">
        <f>B3</f>
        <v>Other Equipment Info</v>
      </c>
      <c r="P3" s="71" t="s">
        <v>48</v>
      </c>
      <c r="R3" s="72" t="s">
        <v>118</v>
      </c>
    </row>
    <row r="4" spans="1:19" s="113" customFormat="1" ht="60" customHeight="1" thickBot="1" x14ac:dyDescent="0.3">
      <c r="A4" s="101" t="s">
        <v>49</v>
      </c>
      <c r="B4" s="102" t="s">
        <v>119</v>
      </c>
      <c r="C4" s="103" t="s">
        <v>51</v>
      </c>
      <c r="D4" s="104" t="s">
        <v>52</v>
      </c>
      <c r="E4" s="152" t="s">
        <v>120</v>
      </c>
      <c r="F4" s="105" t="s">
        <v>121</v>
      </c>
      <c r="G4" s="106" t="s">
        <v>122</v>
      </c>
      <c r="H4" s="107" t="s">
        <v>123</v>
      </c>
      <c r="I4" s="109" t="s">
        <v>124</v>
      </c>
      <c r="J4" s="109" t="s">
        <v>125</v>
      </c>
      <c r="K4" s="110" t="s">
        <v>58</v>
      </c>
      <c r="L4" s="111" t="s">
        <v>126</v>
      </c>
      <c r="M4" s="173" t="s">
        <v>127</v>
      </c>
      <c r="N4" s="162" t="str">
        <f t="shared" ref="N4:N39" si="0">A4</f>
        <v>No.</v>
      </c>
      <c r="O4" s="101" t="s">
        <v>128</v>
      </c>
      <c r="P4" s="112" t="s">
        <v>129</v>
      </c>
      <c r="R4" s="150" t="s">
        <v>130</v>
      </c>
      <c r="S4" s="151" t="s">
        <v>131</v>
      </c>
    </row>
    <row r="5" spans="1:19" s="13" customFormat="1" ht="14.1" customHeight="1" x14ac:dyDescent="0.25">
      <c r="A5" s="167" t="s">
        <v>139</v>
      </c>
      <c r="B5" s="74"/>
      <c r="C5" s="75"/>
      <c r="D5" s="76"/>
      <c r="E5" s="76"/>
      <c r="F5" s="77"/>
      <c r="G5" s="78"/>
      <c r="H5" s="79"/>
      <c r="I5" s="81"/>
      <c r="J5" s="81"/>
      <c r="K5" s="115"/>
      <c r="L5" s="97"/>
      <c r="M5" s="174"/>
      <c r="N5" s="73" t="str">
        <f t="shared" si="0"/>
        <v>a</v>
      </c>
      <c r="O5" s="163">
        <f>B5</f>
        <v>0</v>
      </c>
      <c r="P5" s="79"/>
    </row>
    <row r="6" spans="1:19" s="13" customFormat="1" ht="14.1" customHeight="1" x14ac:dyDescent="0.25">
      <c r="A6" s="168" t="s">
        <v>140</v>
      </c>
      <c r="B6" s="83"/>
      <c r="C6" s="84"/>
      <c r="D6" s="85"/>
      <c r="E6" s="85"/>
      <c r="F6" s="84"/>
      <c r="G6" s="86"/>
      <c r="H6" s="87"/>
      <c r="I6" s="88"/>
      <c r="J6" s="88"/>
      <c r="K6" s="88"/>
      <c r="L6" s="87"/>
      <c r="M6" s="175"/>
      <c r="N6" s="82" t="str">
        <f t="shared" si="0"/>
        <v>b</v>
      </c>
      <c r="O6" s="164">
        <f t="shared" ref="O6:O39" si="1">B6</f>
        <v>0</v>
      </c>
      <c r="P6" s="87"/>
    </row>
    <row r="7" spans="1:19" s="13" customFormat="1" ht="14.1" customHeight="1" thickBot="1" x14ac:dyDescent="0.3">
      <c r="A7" s="168" t="s">
        <v>141</v>
      </c>
      <c r="B7" s="83"/>
      <c r="C7" s="84"/>
      <c r="D7" s="85"/>
      <c r="E7" s="85"/>
      <c r="F7" s="84"/>
      <c r="G7" s="86"/>
      <c r="H7" s="87"/>
      <c r="I7" s="88"/>
      <c r="J7" s="88"/>
      <c r="K7" s="88"/>
      <c r="L7" s="98"/>
      <c r="M7" s="175"/>
      <c r="N7" s="82" t="str">
        <f t="shared" si="0"/>
        <v>c</v>
      </c>
      <c r="O7" s="164">
        <f t="shared" si="1"/>
        <v>0</v>
      </c>
      <c r="P7" s="98"/>
      <c r="R7" s="13" t="s">
        <v>132</v>
      </c>
    </row>
    <row r="8" spans="1:19" s="13" customFormat="1" ht="14.1" customHeight="1" x14ac:dyDescent="0.25">
      <c r="A8" s="167" t="s">
        <v>142</v>
      </c>
      <c r="B8" s="83"/>
      <c r="C8" s="84"/>
      <c r="D8" s="85"/>
      <c r="E8" s="85"/>
      <c r="F8" s="84"/>
      <c r="G8" s="86"/>
      <c r="H8" s="87"/>
      <c r="I8" s="88"/>
      <c r="J8" s="88"/>
      <c r="K8" s="88"/>
      <c r="L8" s="99"/>
      <c r="M8" s="175"/>
      <c r="N8" s="82" t="str">
        <f t="shared" si="0"/>
        <v>d</v>
      </c>
      <c r="O8" s="164">
        <f t="shared" si="1"/>
        <v>0</v>
      </c>
      <c r="P8" s="99"/>
      <c r="S8" s="13" t="s">
        <v>133</v>
      </c>
    </row>
    <row r="9" spans="1:19" s="13" customFormat="1" ht="14.1" customHeight="1" thickBot="1" x14ac:dyDescent="0.3">
      <c r="A9" s="168" t="s">
        <v>143</v>
      </c>
      <c r="B9" s="83"/>
      <c r="C9" s="84"/>
      <c r="D9" s="85"/>
      <c r="E9" s="85"/>
      <c r="F9" s="84"/>
      <c r="G9" s="86"/>
      <c r="H9" s="87"/>
      <c r="I9" s="88"/>
      <c r="J9" s="88"/>
      <c r="K9" s="88"/>
      <c r="L9" s="98"/>
      <c r="M9" s="175"/>
      <c r="N9" s="82" t="str">
        <f t="shared" si="0"/>
        <v>e</v>
      </c>
      <c r="O9" s="164">
        <f t="shared" si="1"/>
        <v>0</v>
      </c>
      <c r="P9" s="98"/>
      <c r="S9" s="13" t="s">
        <v>134</v>
      </c>
    </row>
    <row r="10" spans="1:19" s="13" customFormat="1" ht="14.1" customHeight="1" x14ac:dyDescent="0.25">
      <c r="A10" s="167" t="s">
        <v>144</v>
      </c>
      <c r="B10" s="83"/>
      <c r="C10" s="84"/>
      <c r="D10" s="85"/>
      <c r="E10" s="85"/>
      <c r="F10" s="84"/>
      <c r="G10" s="86"/>
      <c r="H10" s="87"/>
      <c r="I10" s="88"/>
      <c r="J10" s="88"/>
      <c r="K10" s="88"/>
      <c r="L10" s="99"/>
      <c r="M10" s="175"/>
      <c r="N10" s="82" t="str">
        <f t="shared" si="0"/>
        <v>f</v>
      </c>
      <c r="O10" s="164">
        <f t="shared" si="1"/>
        <v>0</v>
      </c>
      <c r="P10" s="99"/>
      <c r="S10" s="13" t="s">
        <v>135</v>
      </c>
    </row>
    <row r="11" spans="1:19" s="13" customFormat="1" ht="14.1" customHeight="1" x14ac:dyDescent="0.25">
      <c r="A11" s="168" t="s">
        <v>145</v>
      </c>
      <c r="B11" s="83"/>
      <c r="C11" s="84"/>
      <c r="D11" s="85"/>
      <c r="E11" s="85"/>
      <c r="F11" s="84"/>
      <c r="G11" s="86"/>
      <c r="H11" s="87"/>
      <c r="I11" s="88"/>
      <c r="J11" s="88"/>
      <c r="K11" s="88"/>
      <c r="L11" s="98"/>
      <c r="M11" s="175"/>
      <c r="N11" s="82" t="str">
        <f t="shared" si="0"/>
        <v>g</v>
      </c>
      <c r="O11" s="164">
        <f t="shared" si="1"/>
        <v>0</v>
      </c>
      <c r="P11" s="98"/>
      <c r="S11" s="13" t="s">
        <v>136</v>
      </c>
    </row>
    <row r="12" spans="1:19" s="13" customFormat="1" ht="14.1" customHeight="1" x14ac:dyDescent="0.25">
      <c r="A12" s="168" t="s">
        <v>146</v>
      </c>
      <c r="B12" s="83"/>
      <c r="C12" s="84"/>
      <c r="D12" s="85"/>
      <c r="E12" s="85"/>
      <c r="F12" s="84"/>
      <c r="G12" s="86"/>
      <c r="H12" s="87"/>
      <c r="I12" s="88"/>
      <c r="J12" s="88"/>
      <c r="K12" s="88"/>
      <c r="L12" s="99"/>
      <c r="M12" s="175"/>
      <c r="N12" s="82" t="str">
        <f t="shared" si="0"/>
        <v>h</v>
      </c>
      <c r="O12" s="164">
        <f t="shared" si="1"/>
        <v>0</v>
      </c>
      <c r="P12" s="99"/>
      <c r="S12" s="13" t="s">
        <v>137</v>
      </c>
    </row>
    <row r="13" spans="1:19" s="13" customFormat="1" ht="14.1" customHeight="1" x14ac:dyDescent="0.25">
      <c r="A13" s="168" t="s">
        <v>147</v>
      </c>
      <c r="B13" s="83"/>
      <c r="C13" s="84"/>
      <c r="D13" s="85"/>
      <c r="E13" s="85"/>
      <c r="F13" s="84"/>
      <c r="G13" s="86"/>
      <c r="H13" s="87"/>
      <c r="I13" s="88"/>
      <c r="J13" s="88"/>
      <c r="K13" s="88"/>
      <c r="L13" s="98"/>
      <c r="M13" s="175"/>
      <c r="N13" s="82" t="str">
        <f t="shared" si="0"/>
        <v>i</v>
      </c>
      <c r="O13" s="164">
        <f t="shared" si="1"/>
        <v>0</v>
      </c>
      <c r="P13" s="98"/>
      <c r="S13" s="13" t="s">
        <v>138</v>
      </c>
    </row>
    <row r="14" spans="1:19" s="13" customFormat="1" ht="14.1" customHeight="1" x14ac:dyDescent="0.25">
      <c r="A14" s="168" t="s">
        <v>148</v>
      </c>
      <c r="B14" s="83"/>
      <c r="C14" s="84"/>
      <c r="D14" s="85"/>
      <c r="E14" s="85"/>
      <c r="F14" s="84"/>
      <c r="G14" s="86"/>
      <c r="H14" s="87"/>
      <c r="I14" s="88"/>
      <c r="J14" s="88"/>
      <c r="K14" s="88"/>
      <c r="L14" s="99"/>
      <c r="M14" s="175"/>
      <c r="N14" s="82" t="str">
        <f t="shared" si="0"/>
        <v>j</v>
      </c>
      <c r="O14" s="164">
        <f t="shared" si="1"/>
        <v>0</v>
      </c>
      <c r="P14" s="99"/>
    </row>
    <row r="15" spans="1:19" s="13" customFormat="1" ht="14.1" customHeight="1" x14ac:dyDescent="0.25">
      <c r="A15" s="168" t="s">
        <v>149</v>
      </c>
      <c r="B15" s="83"/>
      <c r="C15" s="84"/>
      <c r="D15" s="85"/>
      <c r="E15" s="85"/>
      <c r="F15" s="84"/>
      <c r="G15" s="86"/>
      <c r="H15" s="87"/>
      <c r="I15" s="88"/>
      <c r="J15" s="88"/>
      <c r="K15" s="88"/>
      <c r="L15" s="98"/>
      <c r="M15" s="175"/>
      <c r="N15" s="82" t="str">
        <f t="shared" si="0"/>
        <v>k</v>
      </c>
      <c r="O15" s="164">
        <f t="shared" si="1"/>
        <v>0</v>
      </c>
      <c r="P15" s="98"/>
    </row>
    <row r="16" spans="1:19" s="13" customFormat="1" ht="14.1" customHeight="1" x14ac:dyDescent="0.25">
      <c r="A16" s="168" t="s">
        <v>150</v>
      </c>
      <c r="B16" s="83"/>
      <c r="C16" s="84"/>
      <c r="D16" s="85"/>
      <c r="E16" s="85"/>
      <c r="F16" s="84"/>
      <c r="G16" s="86"/>
      <c r="H16" s="87"/>
      <c r="I16" s="88"/>
      <c r="J16" s="88"/>
      <c r="K16" s="88"/>
      <c r="L16" s="99"/>
      <c r="M16" s="175"/>
      <c r="N16" s="82" t="str">
        <f t="shared" si="0"/>
        <v>l</v>
      </c>
      <c r="O16" s="164">
        <f t="shared" si="1"/>
        <v>0</v>
      </c>
      <c r="P16" s="99"/>
    </row>
    <row r="17" spans="1:16" s="13" customFormat="1" ht="14.1" customHeight="1" x14ac:dyDescent="0.25">
      <c r="A17" s="168" t="s">
        <v>151</v>
      </c>
      <c r="B17" s="83"/>
      <c r="C17" s="84"/>
      <c r="D17" s="85"/>
      <c r="E17" s="85"/>
      <c r="F17" s="84"/>
      <c r="G17" s="86"/>
      <c r="H17" s="87"/>
      <c r="I17" s="88"/>
      <c r="J17" s="88"/>
      <c r="K17" s="88"/>
      <c r="L17" s="98"/>
      <c r="M17" s="175"/>
      <c r="N17" s="82" t="str">
        <f t="shared" si="0"/>
        <v>m</v>
      </c>
      <c r="O17" s="164">
        <f t="shared" si="1"/>
        <v>0</v>
      </c>
      <c r="P17" s="98"/>
    </row>
    <row r="18" spans="1:16" s="13" customFormat="1" ht="14.1" customHeight="1" x14ac:dyDescent="0.25">
      <c r="A18" s="168" t="s">
        <v>153</v>
      </c>
      <c r="B18" s="83"/>
      <c r="C18" s="84"/>
      <c r="D18" s="85"/>
      <c r="E18" s="85"/>
      <c r="F18" s="84"/>
      <c r="G18" s="86"/>
      <c r="H18" s="87"/>
      <c r="I18" s="88"/>
      <c r="J18" s="88"/>
      <c r="K18" s="88"/>
      <c r="L18" s="99"/>
      <c r="M18" s="175"/>
      <c r="N18" s="82" t="str">
        <f t="shared" si="0"/>
        <v>n</v>
      </c>
      <c r="O18" s="164">
        <f t="shared" si="1"/>
        <v>0</v>
      </c>
      <c r="P18" s="99"/>
    </row>
    <row r="19" spans="1:16" s="13" customFormat="1" ht="14.1" customHeight="1" x14ac:dyDescent="0.25">
      <c r="A19" s="168" t="s">
        <v>152</v>
      </c>
      <c r="B19" s="83"/>
      <c r="C19" s="84"/>
      <c r="D19" s="85"/>
      <c r="E19" s="85"/>
      <c r="F19" s="84"/>
      <c r="G19" s="86"/>
      <c r="H19" s="87"/>
      <c r="I19" s="88"/>
      <c r="J19" s="88"/>
      <c r="K19" s="88"/>
      <c r="L19" s="98"/>
      <c r="M19" s="175"/>
      <c r="N19" s="82" t="str">
        <f t="shared" si="0"/>
        <v>o</v>
      </c>
      <c r="O19" s="164">
        <f t="shared" si="1"/>
        <v>0</v>
      </c>
      <c r="P19" s="98"/>
    </row>
    <row r="20" spans="1:16" s="13" customFormat="1" ht="14.1" customHeight="1" x14ac:dyDescent="0.25">
      <c r="A20" s="168" t="s">
        <v>154</v>
      </c>
      <c r="B20" s="83"/>
      <c r="C20" s="84"/>
      <c r="D20" s="85"/>
      <c r="E20" s="85"/>
      <c r="F20" s="84"/>
      <c r="G20" s="86"/>
      <c r="H20" s="87"/>
      <c r="I20" s="88"/>
      <c r="J20" s="88"/>
      <c r="K20" s="88"/>
      <c r="L20" s="99"/>
      <c r="M20" s="175"/>
      <c r="N20" s="82" t="str">
        <f t="shared" si="0"/>
        <v>p</v>
      </c>
      <c r="O20" s="164">
        <f t="shared" si="1"/>
        <v>0</v>
      </c>
      <c r="P20" s="99"/>
    </row>
    <row r="21" spans="1:16" s="13" customFormat="1" ht="14.1" customHeight="1" x14ac:dyDescent="0.25">
      <c r="A21" s="168" t="s">
        <v>155</v>
      </c>
      <c r="B21" s="83"/>
      <c r="C21" s="84"/>
      <c r="D21" s="85"/>
      <c r="E21" s="85"/>
      <c r="F21" s="84"/>
      <c r="G21" s="86"/>
      <c r="H21" s="87"/>
      <c r="I21" s="88"/>
      <c r="J21" s="88"/>
      <c r="K21" s="88"/>
      <c r="L21" s="98"/>
      <c r="M21" s="175"/>
      <c r="N21" s="82" t="str">
        <f t="shared" si="0"/>
        <v>q</v>
      </c>
      <c r="O21" s="164">
        <f t="shared" si="1"/>
        <v>0</v>
      </c>
      <c r="P21" s="98"/>
    </row>
    <row r="22" spans="1:16" s="13" customFormat="1" ht="14.1" customHeight="1" x14ac:dyDescent="0.25">
      <c r="A22" s="168" t="s">
        <v>170</v>
      </c>
      <c r="B22" s="83"/>
      <c r="C22" s="84"/>
      <c r="D22" s="85"/>
      <c r="E22" s="85"/>
      <c r="F22" s="84"/>
      <c r="G22" s="86"/>
      <c r="H22" s="87"/>
      <c r="I22" s="88"/>
      <c r="J22" s="88"/>
      <c r="K22" s="88"/>
      <c r="L22" s="99"/>
      <c r="M22" s="175"/>
      <c r="N22" s="82" t="str">
        <f t="shared" si="0"/>
        <v>r</v>
      </c>
      <c r="O22" s="164">
        <f t="shared" si="1"/>
        <v>0</v>
      </c>
      <c r="P22" s="99"/>
    </row>
    <row r="23" spans="1:16" s="13" customFormat="1" ht="14.1" customHeight="1" x14ac:dyDescent="0.25">
      <c r="A23" s="168" t="s">
        <v>156</v>
      </c>
      <c r="B23" s="83"/>
      <c r="C23" s="84"/>
      <c r="D23" s="85"/>
      <c r="E23" s="85"/>
      <c r="F23" s="84"/>
      <c r="G23" s="86"/>
      <c r="H23" s="87"/>
      <c r="I23" s="88"/>
      <c r="J23" s="88"/>
      <c r="K23" s="88"/>
      <c r="L23" s="98"/>
      <c r="M23" s="175"/>
      <c r="N23" s="82" t="str">
        <f t="shared" si="0"/>
        <v>s</v>
      </c>
      <c r="O23" s="164">
        <f t="shared" si="1"/>
        <v>0</v>
      </c>
      <c r="P23" s="98"/>
    </row>
    <row r="24" spans="1:16" s="13" customFormat="1" ht="14.1" customHeight="1" x14ac:dyDescent="0.25">
      <c r="A24" s="168" t="s">
        <v>157</v>
      </c>
      <c r="B24" s="83"/>
      <c r="C24" s="84"/>
      <c r="D24" s="85"/>
      <c r="E24" s="85"/>
      <c r="F24" s="84"/>
      <c r="G24" s="86"/>
      <c r="H24" s="87"/>
      <c r="I24" s="88"/>
      <c r="J24" s="88"/>
      <c r="K24" s="88"/>
      <c r="L24" s="99"/>
      <c r="M24" s="175"/>
      <c r="N24" s="82" t="str">
        <f t="shared" si="0"/>
        <v>t</v>
      </c>
      <c r="O24" s="164">
        <f t="shared" si="1"/>
        <v>0</v>
      </c>
      <c r="P24" s="99"/>
    </row>
    <row r="25" spans="1:16" s="13" customFormat="1" ht="14.1" customHeight="1" x14ac:dyDescent="0.25">
      <c r="A25" s="168" t="s">
        <v>158</v>
      </c>
      <c r="B25" s="83"/>
      <c r="C25" s="84"/>
      <c r="D25" s="85"/>
      <c r="E25" s="85"/>
      <c r="F25" s="84"/>
      <c r="G25" s="86"/>
      <c r="H25" s="87"/>
      <c r="I25" s="88"/>
      <c r="J25" s="88"/>
      <c r="K25" s="88"/>
      <c r="L25" s="98"/>
      <c r="M25" s="175"/>
      <c r="N25" s="82" t="str">
        <f t="shared" si="0"/>
        <v>u</v>
      </c>
      <c r="O25" s="164">
        <f t="shared" si="1"/>
        <v>0</v>
      </c>
      <c r="P25" s="98"/>
    </row>
    <row r="26" spans="1:16" s="13" customFormat="1" ht="14.1" customHeight="1" x14ac:dyDescent="0.25">
      <c r="A26" s="168" t="s">
        <v>159</v>
      </c>
      <c r="B26" s="83"/>
      <c r="C26" s="84"/>
      <c r="D26" s="85"/>
      <c r="E26" s="85"/>
      <c r="F26" s="84"/>
      <c r="G26" s="86"/>
      <c r="H26" s="87"/>
      <c r="I26" s="88"/>
      <c r="J26" s="88"/>
      <c r="K26" s="88"/>
      <c r="L26" s="99"/>
      <c r="M26" s="175"/>
      <c r="N26" s="82" t="str">
        <f t="shared" si="0"/>
        <v>v</v>
      </c>
      <c r="O26" s="164">
        <f t="shared" si="1"/>
        <v>0</v>
      </c>
      <c r="P26" s="99"/>
    </row>
    <row r="27" spans="1:16" s="13" customFormat="1" ht="14.1" customHeight="1" x14ac:dyDescent="0.25">
      <c r="A27" s="168" t="s">
        <v>160</v>
      </c>
      <c r="B27" s="83"/>
      <c r="C27" s="84"/>
      <c r="D27" s="85"/>
      <c r="E27" s="85"/>
      <c r="F27" s="84"/>
      <c r="G27" s="86"/>
      <c r="H27" s="87"/>
      <c r="I27" s="88"/>
      <c r="J27" s="88"/>
      <c r="K27" s="88"/>
      <c r="L27" s="98"/>
      <c r="M27" s="175"/>
      <c r="N27" s="82" t="str">
        <f t="shared" si="0"/>
        <v>w</v>
      </c>
      <c r="O27" s="164">
        <f t="shared" si="1"/>
        <v>0</v>
      </c>
      <c r="P27" s="98"/>
    </row>
    <row r="28" spans="1:16" s="13" customFormat="1" ht="14.1" customHeight="1" x14ac:dyDescent="0.25">
      <c r="A28" s="168" t="s">
        <v>161</v>
      </c>
      <c r="B28" s="83"/>
      <c r="C28" s="84"/>
      <c r="D28" s="85"/>
      <c r="E28" s="85"/>
      <c r="F28" s="84"/>
      <c r="G28" s="86"/>
      <c r="H28" s="87"/>
      <c r="I28" s="88"/>
      <c r="J28" s="88"/>
      <c r="K28" s="88"/>
      <c r="L28" s="99"/>
      <c r="M28" s="175"/>
      <c r="N28" s="82" t="str">
        <f t="shared" si="0"/>
        <v>x</v>
      </c>
      <c r="O28" s="164">
        <f t="shared" si="1"/>
        <v>0</v>
      </c>
      <c r="P28" s="99"/>
    </row>
    <row r="29" spans="1:16" s="13" customFormat="1" ht="14.1" customHeight="1" x14ac:dyDescent="0.25">
      <c r="A29" s="168" t="s">
        <v>162</v>
      </c>
      <c r="B29" s="83"/>
      <c r="C29" s="84"/>
      <c r="D29" s="85"/>
      <c r="E29" s="85"/>
      <c r="F29" s="84"/>
      <c r="G29" s="86"/>
      <c r="H29" s="87"/>
      <c r="I29" s="88"/>
      <c r="J29" s="88"/>
      <c r="K29" s="88"/>
      <c r="L29" s="98"/>
      <c r="M29" s="175"/>
      <c r="N29" s="82" t="str">
        <f t="shared" si="0"/>
        <v>y</v>
      </c>
      <c r="O29" s="164">
        <f t="shared" si="1"/>
        <v>0</v>
      </c>
      <c r="P29" s="98"/>
    </row>
    <row r="30" spans="1:16" s="13" customFormat="1" ht="14.1" customHeight="1" x14ac:dyDescent="0.25">
      <c r="A30" s="168" t="s">
        <v>163</v>
      </c>
      <c r="B30" s="83"/>
      <c r="C30" s="84"/>
      <c r="D30" s="85"/>
      <c r="E30" s="85"/>
      <c r="F30" s="84"/>
      <c r="G30" s="86"/>
      <c r="H30" s="87"/>
      <c r="I30" s="88"/>
      <c r="J30" s="88"/>
      <c r="K30" s="88"/>
      <c r="L30" s="99"/>
      <c r="M30" s="175"/>
      <c r="N30" s="82" t="str">
        <f t="shared" si="0"/>
        <v>z</v>
      </c>
      <c r="O30" s="164">
        <f t="shared" si="1"/>
        <v>0</v>
      </c>
      <c r="P30" s="99"/>
    </row>
    <row r="31" spans="1:16" s="13" customFormat="1" ht="14.1" customHeight="1" x14ac:dyDescent="0.25">
      <c r="A31" s="168" t="s">
        <v>164</v>
      </c>
      <c r="B31" s="83"/>
      <c r="C31" s="84"/>
      <c r="D31" s="85"/>
      <c r="E31" s="85"/>
      <c r="F31" s="84"/>
      <c r="G31" s="86"/>
      <c r="H31" s="87"/>
      <c r="I31" s="88"/>
      <c r="J31" s="88"/>
      <c r="K31" s="88"/>
      <c r="L31" s="98"/>
      <c r="M31" s="175"/>
      <c r="N31" s="82" t="str">
        <f t="shared" si="0"/>
        <v>aa</v>
      </c>
      <c r="O31" s="164">
        <f t="shared" si="1"/>
        <v>0</v>
      </c>
      <c r="P31" s="98"/>
    </row>
    <row r="32" spans="1:16" s="13" customFormat="1" ht="14.1" customHeight="1" x14ac:dyDescent="0.25">
      <c r="A32" s="168" t="s">
        <v>165</v>
      </c>
      <c r="B32" s="83"/>
      <c r="C32" s="84"/>
      <c r="D32" s="85"/>
      <c r="E32" s="85"/>
      <c r="F32" s="84"/>
      <c r="G32" s="86"/>
      <c r="H32" s="87"/>
      <c r="I32" s="88"/>
      <c r="J32" s="88"/>
      <c r="K32" s="88"/>
      <c r="L32" s="99"/>
      <c r="M32" s="175"/>
      <c r="N32" s="82" t="str">
        <f t="shared" si="0"/>
        <v>ab</v>
      </c>
      <c r="O32" s="164">
        <f t="shared" si="1"/>
        <v>0</v>
      </c>
      <c r="P32" s="99"/>
    </row>
    <row r="33" spans="1:16" s="13" customFormat="1" ht="14.1" customHeight="1" x14ac:dyDescent="0.25">
      <c r="A33" s="168" t="s">
        <v>166</v>
      </c>
      <c r="B33" s="83"/>
      <c r="C33" s="84"/>
      <c r="D33" s="85"/>
      <c r="E33" s="85"/>
      <c r="F33" s="84"/>
      <c r="G33" s="86"/>
      <c r="H33" s="87"/>
      <c r="I33" s="88"/>
      <c r="J33" s="88"/>
      <c r="K33" s="88"/>
      <c r="L33" s="98"/>
      <c r="M33" s="175"/>
      <c r="N33" s="82" t="str">
        <f t="shared" si="0"/>
        <v>ac</v>
      </c>
      <c r="O33" s="164">
        <f t="shared" si="1"/>
        <v>0</v>
      </c>
      <c r="P33" s="98"/>
    </row>
    <row r="34" spans="1:16" s="13" customFormat="1" ht="14.1" customHeight="1" x14ac:dyDescent="0.25">
      <c r="A34" s="168" t="s">
        <v>167</v>
      </c>
      <c r="B34" s="83"/>
      <c r="C34" s="84"/>
      <c r="D34" s="85"/>
      <c r="E34" s="85"/>
      <c r="F34" s="84"/>
      <c r="G34" s="86"/>
      <c r="H34" s="87"/>
      <c r="I34" s="88"/>
      <c r="J34" s="88"/>
      <c r="K34" s="88"/>
      <c r="L34" s="99"/>
      <c r="M34" s="175"/>
      <c r="N34" s="82" t="str">
        <f t="shared" si="0"/>
        <v>ad</v>
      </c>
      <c r="O34" s="164">
        <f t="shared" si="1"/>
        <v>0</v>
      </c>
      <c r="P34" s="99"/>
    </row>
    <row r="35" spans="1:16" s="13" customFormat="1" ht="14.1" customHeight="1" x14ac:dyDescent="0.25">
      <c r="A35" s="168" t="s">
        <v>168</v>
      </c>
      <c r="B35" s="83"/>
      <c r="C35" s="84"/>
      <c r="D35" s="85"/>
      <c r="E35" s="85"/>
      <c r="F35" s="84"/>
      <c r="G35" s="86"/>
      <c r="H35" s="87"/>
      <c r="I35" s="88"/>
      <c r="J35" s="88"/>
      <c r="K35" s="88"/>
      <c r="L35" s="98"/>
      <c r="M35" s="175"/>
      <c r="N35" s="82" t="str">
        <f t="shared" si="0"/>
        <v>af</v>
      </c>
      <c r="O35" s="164">
        <f t="shared" si="1"/>
        <v>0</v>
      </c>
      <c r="P35" s="98"/>
    </row>
    <row r="36" spans="1:16" s="13" customFormat="1" ht="14.1" customHeight="1" thickBot="1" x14ac:dyDescent="0.3">
      <c r="A36" s="169" t="s">
        <v>169</v>
      </c>
      <c r="B36" s="83"/>
      <c r="C36" s="84"/>
      <c r="D36" s="85"/>
      <c r="E36" s="85"/>
      <c r="F36" s="84"/>
      <c r="G36" s="86"/>
      <c r="H36" s="87"/>
      <c r="I36" s="88"/>
      <c r="J36" s="88"/>
      <c r="K36" s="88"/>
      <c r="L36" s="99"/>
      <c r="M36" s="175"/>
      <c r="N36" s="82" t="str">
        <f t="shared" si="0"/>
        <v>ag</v>
      </c>
      <c r="O36" s="164">
        <f t="shared" si="1"/>
        <v>0</v>
      </c>
      <c r="P36" s="99"/>
    </row>
    <row r="37" spans="1:16" s="13" customFormat="1" ht="14.1" customHeight="1" x14ac:dyDescent="0.25">
      <c r="A37" s="82" t="s">
        <v>171</v>
      </c>
      <c r="B37" s="83"/>
      <c r="C37" s="84"/>
      <c r="D37" s="85"/>
      <c r="E37" s="85"/>
      <c r="F37" s="84"/>
      <c r="G37" s="86"/>
      <c r="H37" s="87"/>
      <c r="I37" s="88"/>
      <c r="J37" s="88"/>
      <c r="K37" s="88"/>
      <c r="L37" s="98"/>
      <c r="M37" s="175"/>
      <c r="N37" s="82" t="str">
        <f t="shared" si="0"/>
        <v>ah</v>
      </c>
      <c r="O37" s="164">
        <f t="shared" si="1"/>
        <v>0</v>
      </c>
      <c r="P37" s="98"/>
    </row>
    <row r="38" spans="1:16" s="13" customFormat="1" ht="14.1" customHeight="1" x14ac:dyDescent="0.25">
      <c r="A38" s="82" t="s">
        <v>172</v>
      </c>
      <c r="B38" s="83"/>
      <c r="C38" s="84"/>
      <c r="D38" s="85"/>
      <c r="E38" s="85"/>
      <c r="F38" s="84"/>
      <c r="G38" s="86"/>
      <c r="H38" s="87"/>
      <c r="I38" s="88"/>
      <c r="J38" s="88"/>
      <c r="K38" s="88"/>
      <c r="L38" s="99"/>
      <c r="M38" s="175"/>
      <c r="N38" s="82" t="str">
        <f t="shared" si="0"/>
        <v>ai</v>
      </c>
      <c r="O38" s="164">
        <f t="shared" si="1"/>
        <v>0</v>
      </c>
      <c r="P38" s="99"/>
    </row>
    <row r="39" spans="1:16" s="13" customFormat="1" ht="14.1" customHeight="1" thickBot="1" x14ac:dyDescent="0.3">
      <c r="A39" s="89" t="s">
        <v>173</v>
      </c>
      <c r="B39" s="90"/>
      <c r="C39" s="91"/>
      <c r="D39" s="92"/>
      <c r="E39" s="92"/>
      <c r="F39" s="91"/>
      <c r="G39" s="93"/>
      <c r="H39" s="94"/>
      <c r="I39" s="96"/>
      <c r="J39" s="96"/>
      <c r="K39" s="96"/>
      <c r="L39" s="100"/>
      <c r="M39" s="176"/>
      <c r="N39" s="89" t="str">
        <f t="shared" si="0"/>
        <v>aj</v>
      </c>
      <c r="O39" s="178">
        <f t="shared" si="1"/>
        <v>0</v>
      </c>
      <c r="P39" s="100"/>
    </row>
    <row r="40" spans="1:16" ht="12" customHeight="1" x14ac:dyDescent="0.25">
      <c r="A40" s="40"/>
      <c r="N40" s="40"/>
    </row>
    <row r="41" spans="1:16" ht="12" customHeight="1" x14ac:dyDescent="0.25">
      <c r="A41" s="40"/>
      <c r="N41" s="40"/>
    </row>
    <row r="42" spans="1:16" ht="12" customHeight="1" x14ac:dyDescent="0.25">
      <c r="A42" s="40"/>
      <c r="N42" s="40"/>
    </row>
    <row r="43" spans="1:16" ht="12" customHeight="1" x14ac:dyDescent="0.25">
      <c r="A43" s="40"/>
      <c r="N43" s="40"/>
    </row>
    <row r="44" spans="1:16" ht="12" customHeight="1" x14ac:dyDescent="0.25">
      <c r="A44" s="40"/>
      <c r="N44" s="40"/>
    </row>
    <row r="45" spans="1:16" ht="12" customHeight="1" x14ac:dyDescent="0.25">
      <c r="A45" s="40"/>
      <c r="N45" s="40"/>
    </row>
    <row r="46" spans="1:16" ht="12" customHeight="1" x14ac:dyDescent="0.25">
      <c r="A46" s="40"/>
      <c r="N46" s="40"/>
    </row>
    <row r="47" spans="1:16" ht="12" customHeight="1" x14ac:dyDescent="0.25">
      <c r="A47" s="40"/>
      <c r="N47" s="40"/>
    </row>
    <row r="48" spans="1:16" ht="12" customHeight="1" x14ac:dyDescent="0.25">
      <c r="A48" s="40"/>
      <c r="N48" s="40"/>
    </row>
    <row r="49" spans="1:14" ht="12" customHeight="1" x14ac:dyDescent="0.25">
      <c r="A49" s="40"/>
      <c r="N49" s="40"/>
    </row>
    <row r="50" spans="1:14" ht="12" customHeight="1" x14ac:dyDescent="0.25">
      <c r="A50" s="40"/>
      <c r="N50" s="40"/>
    </row>
    <row r="51" spans="1:14" ht="12" customHeight="1" x14ac:dyDescent="0.25">
      <c r="A51" s="40"/>
      <c r="N51" s="40"/>
    </row>
    <row r="52" spans="1:14" ht="12" customHeight="1" x14ac:dyDescent="0.25">
      <c r="A52" s="40"/>
      <c r="N52" s="40"/>
    </row>
    <row r="53" spans="1:14" ht="12" customHeight="1" x14ac:dyDescent="0.25">
      <c r="A53" s="40"/>
      <c r="N53" s="40"/>
    </row>
    <row r="54" spans="1:14" ht="12" customHeight="1" x14ac:dyDescent="0.25">
      <c r="A54" s="40"/>
      <c r="N54" s="40"/>
    </row>
    <row r="55" spans="1:14" ht="12" customHeight="1" x14ac:dyDescent="0.25">
      <c r="A55" s="40"/>
      <c r="N55" s="40"/>
    </row>
    <row r="56" spans="1:14" ht="12" customHeight="1" x14ac:dyDescent="0.25">
      <c r="A56" s="40"/>
      <c r="N56" s="40"/>
    </row>
    <row r="57" spans="1:14" ht="12" customHeight="1" x14ac:dyDescent="0.25">
      <c r="A57" s="40"/>
      <c r="N57" s="40"/>
    </row>
  </sheetData>
  <autoFilter ref="A4:P4" xr:uid="{00000000-0009-0000-0000-000003000000}"/>
  <mergeCells count="3">
    <mergeCell ref="F3:H3"/>
    <mergeCell ref="I3:K3"/>
    <mergeCell ref="B3:E3"/>
  </mergeCells>
  <pageMargins left="0.77272727272727271" right="0.25" top="0.63636363636363635" bottom="0.51515151515151514" header="0.3" footer="0.3"/>
  <pageSetup paperSize="17" orientation="landscape" r:id="rId1"/>
  <headerFooter>
    <oddHeader xml:space="preserve">&amp;RPRINTED: &amp;D
</oddHeader>
    <oddFooter xml:space="preserve">&amp;RPAGE &amp;P OF &amp;N </oddFooter>
  </headerFooter>
  <colBreaks count="1" manualBreakCount="1">
    <brk id="13" max="38"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32D1789898DA419102398844AA63F1" ma:contentTypeVersion="22" ma:contentTypeDescription="Create a new document." ma:contentTypeScope="" ma:versionID="30808d00bbcf962f6f45b5b1b06ceb2b">
  <xsd:schema xmlns:xsd="http://www.w3.org/2001/XMLSchema" xmlns:xs="http://www.w3.org/2001/XMLSchema" xmlns:p="http://schemas.microsoft.com/office/2006/metadata/properties" xmlns:ns2="5c68e109-8b84-4742-b153-4e7b45b332b0" xmlns:ns3="c4390cc6-761d-4824-a128-3bb3fad638e9" targetNamespace="http://schemas.microsoft.com/office/2006/metadata/properties" ma:root="true" ma:fieldsID="4b50caa96aa87c546cab8c5f290ab5aa" ns2:_="" ns3:_="">
    <xsd:import namespace="5c68e109-8b84-4742-b153-4e7b45b332b0"/>
    <xsd:import namespace="c4390cc6-761d-4824-a128-3bb3fad638e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Description_x002f_notes" minOccurs="0"/>
                <xsd:element ref="ns2:SharedExternallytoSI" minOccurs="0"/>
                <xsd:element ref="ns2:Notes" minOccurs="0"/>
                <xsd:element ref="ns2:MediaServiceObjectDetectorVersions" minOccurs="0"/>
                <xsd:element ref="ns2:MediaServiceSearchProperties" minOccurs="0"/>
                <xsd:element ref="ns2:No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8e109-8b84-4742-b153-4e7b45b332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baaf764-73f0-4b4c-b8e1-b7d465e0804e"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Description_x002f_notes" ma:index="23" nillable="true" ma:displayName="Description/notes" ma:default="Final as submitted on SurveyMonkey" ma:description="Use this column to note important information about the folder/file. " ma:format="Dropdown" ma:internalName="Description_x002f_notes">
      <xsd:simpleType>
        <xsd:restriction base="dms:Note">
          <xsd:maxLength value="255"/>
        </xsd:restriction>
      </xsd:simpleType>
    </xsd:element>
    <xsd:element name="SharedExternallytoSI" ma:index="24" nillable="true" ma:displayName="Shared Externally to SI" ma:format="Dropdown" ma:internalName="SharedExternallytoSI">
      <xsd:simpleType>
        <xsd:restriction base="dms:Choice">
          <xsd:enumeration value="YES"/>
          <xsd:enumeration value="NO"/>
        </xsd:restriction>
      </xsd:simpleType>
    </xsd:element>
    <xsd:element name="Notes" ma:index="25" nillable="true" ma:displayName="Notes" ma:format="Dropdown" ma:internalName="Notes">
      <xsd:simpleType>
        <xsd:restriction base="dms:Note">
          <xsd:maxLength value="255"/>
        </xsd:restrictio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Note" ma:index="28" nillable="true" ma:displayName="Note" ma:format="Dropdown" ma:internalName="No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4390cc6-761d-4824-a128-3bb3fad638e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3910c182-11cc-4b54-a6fd-a8b9f70ca009}" ma:internalName="TaxCatchAll" ma:showField="CatchAllData" ma:web="c4390cc6-761d-4824-a128-3bb3fad638e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4390cc6-761d-4824-a128-3bb3fad638e9" xsi:nil="true"/>
    <Description_x002f_notes xmlns="5c68e109-8b84-4742-b153-4e7b45b332b0">Final as submitted on SurveyMonkey</Description_x002f_notes>
    <SharedExternallytoSI xmlns="5c68e109-8b84-4742-b153-4e7b45b332b0" xsi:nil="true"/>
    <lcf76f155ced4ddcb4097134ff3c332f xmlns="5c68e109-8b84-4742-b153-4e7b45b332b0">
      <Terms xmlns="http://schemas.microsoft.com/office/infopath/2007/PartnerControls"/>
    </lcf76f155ced4ddcb4097134ff3c332f>
    <Notes xmlns="5c68e109-8b84-4742-b153-4e7b45b332b0" xsi:nil="true"/>
    <Note xmlns="5c68e109-8b84-4742-b153-4e7b45b332b0" xsi:nil="true"/>
  </documentManagement>
</p:properties>
</file>

<file path=customXml/itemProps1.xml><?xml version="1.0" encoding="utf-8"?>
<ds:datastoreItem xmlns:ds="http://schemas.openxmlformats.org/officeDocument/2006/customXml" ds:itemID="{44F7DF10-165B-40EC-97AF-669AED8761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8e109-8b84-4742-b153-4e7b45b332b0"/>
    <ds:schemaRef ds:uri="c4390cc6-761d-4824-a128-3bb3fad638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0062B7-BE75-43F3-A845-26ECDAEAB25F}">
  <ds:schemaRefs>
    <ds:schemaRef ds:uri="http://schemas.microsoft.com/sharepoint/v3/contenttype/forms"/>
  </ds:schemaRefs>
</ds:datastoreItem>
</file>

<file path=customXml/itemProps3.xml><?xml version="1.0" encoding="utf-8"?>
<ds:datastoreItem xmlns:ds="http://schemas.openxmlformats.org/officeDocument/2006/customXml" ds:itemID="{9A2792B2-AC8F-4FCA-881D-A8AC9BB22F61}">
  <ds:schemaRefs>
    <ds:schemaRef ds:uri="http://purl.org/dc/terms/"/>
    <ds:schemaRef ds:uri="http://schemas.microsoft.com/office/infopath/2007/PartnerControls"/>
    <ds:schemaRef ds:uri="http://purl.org/dc/elements/1.1/"/>
    <ds:schemaRef ds:uri="c4390cc6-761d-4824-a128-3bb3fad638e9"/>
    <ds:schemaRef ds:uri="http://schemas.microsoft.com/office/2006/metadata/properties"/>
    <ds:schemaRef ds:uri="http://schemas.microsoft.com/office/2006/documentManagement/types"/>
    <ds:schemaRef ds:uri="http://schemas.openxmlformats.org/package/2006/metadata/core-properties"/>
    <ds:schemaRef ds:uri="5c68e109-8b84-4742-b153-4e7b45b332b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Cover</vt:lpstr>
      <vt:lpstr>STEP 1 - CFI Equipment List</vt:lpstr>
      <vt:lpstr>STEP 2- Additional Info</vt:lpstr>
      <vt:lpstr>STEP 2 - Non-CFI Equipment List</vt:lpstr>
      <vt:lpstr>Cover!Print_Area</vt:lpstr>
      <vt:lpstr>'STEP 1 - CFI Equipment List'!Print_Area</vt:lpstr>
      <vt:lpstr>'STEP 2 - Non-CFI Equipment List'!Print_Area</vt:lpstr>
      <vt:lpstr>'STEP 2- Additional Info'!Print_Area</vt:lpstr>
      <vt:lpstr>'STEP 1 - CFI Equipment List'!Print_Titles</vt:lpstr>
      <vt:lpstr>'STEP 2 - Non-CFI Equipment List'!Print_Titles</vt:lpstr>
    </vt:vector>
  </TitlesOfParts>
  <Manager/>
  <Company>McGill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Anaëlle Perez, Ms.</dc:creator>
  <cp:keywords/>
  <dc:description/>
  <cp:lastModifiedBy>Nathalie Foisset, Dr</cp:lastModifiedBy>
  <cp:revision/>
  <dcterms:created xsi:type="dcterms:W3CDTF">2017-07-06T12:51:54Z</dcterms:created>
  <dcterms:modified xsi:type="dcterms:W3CDTF">2025-10-02T15:20:11Z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0x010100CA32D1789898DA419102398844AA63F1</vt:lpwstr>
  </property>
  <property fmtid="{D5CDD505-2E9C-101B-9397-08002B2CF9AE}" pid="3" name="MediaServiceImageTags">
    <vt:lpwstr/>
  </property>
</Properties>
</file>