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40" yWindow="-135" windowWidth="15480" windowHeight="8850"/>
  </bookViews>
  <sheets>
    <sheet name="Détail - Coûts E et M" sheetId="7" r:id="rId1"/>
    <sheet name="Aperçu - Coûts E et M" sheetId="2" r:id="rId2"/>
    <sheet name="Détail - Contributions" sheetId="9" r:id="rId3"/>
    <sheet name="Aperçu - Contributions" sheetId="8" r:id="rId4"/>
    <sheet name="Sheet1" sheetId="10" state="hidden" r:id="rId5"/>
  </sheets>
  <definedNames>
    <definedName name="Autre14">'Détail - Contributions'!$E$39</definedName>
    <definedName name="Autre15">'Détail - Contributions'!$I$39</definedName>
    <definedName name="Autre16">'Détail - Contributions'!$N$39</definedName>
    <definedName name="Etab14">'Détail - Contributions'!$E$9</definedName>
    <definedName name="Etab15">'Détail - Contributions'!$I$9</definedName>
    <definedName name="Etab16">'Détail - Contributions'!$N$9</definedName>
    <definedName name="GovFed14">'Détail - Contributions'!$E$14</definedName>
    <definedName name="GovFed15">'Détail - Contributions'!$I$14</definedName>
    <definedName name="GovFed16">'Détail - Contributions'!$N$14</definedName>
    <definedName name="GovProv14">'Détail - Contributions'!$E$19</definedName>
    <definedName name="GovProv15">'Détail - Contributions'!$I$19</definedName>
    <definedName name="GovProv16">'Détail - Contributions'!$N$19</definedName>
    <definedName name="NonLucratif14">'Détail - Contributions'!$E$29</definedName>
    <definedName name="NonLucratif15">'Détail - Contributions'!$I$29</definedName>
    <definedName name="NonLucratif16">'Détail - Contributions'!$N$29</definedName>
    <definedName name="_xlnm.Print_Area" localSheetId="3">'Aperçu - Contributions'!$A$1:$I$24</definedName>
    <definedName name="_xlnm.Print_Area" localSheetId="1">'Aperçu - Coûts E et M'!$A$1:$I$12</definedName>
    <definedName name="_xlnm.Print_Area" localSheetId="2">'Détail - Contributions'!$A$1:$Q$41</definedName>
    <definedName name="_xlnm.Print_Area" localSheetId="0">'Détail - Coûts E et M'!$A$1:$O$50</definedName>
    <definedName name="_xlnm.Print_Titles" localSheetId="2">'Détail - Contributions'!$A:$A,'Détail - Contributions'!$1:$3</definedName>
    <definedName name="_xlnm.Print_Titles" localSheetId="0">'Détail - Coûts E et M'!$A:$A,'Détail - Coûts E et M'!$1:$3</definedName>
    <definedName name="Privé14">'Détail - Contributions'!$E$24</definedName>
    <definedName name="Privé15">'Détail - Contributions'!$I$24</definedName>
    <definedName name="Privé16">'Détail - Contributions'!$N$24</definedName>
    <definedName name="Util14">'Détail - Contributions'!$E$34</definedName>
    <definedName name="Util15">'Détail - Contributions'!$I$34</definedName>
    <definedName name="Util16">'Détail - Contributions'!$N$34</definedName>
  </definedNames>
  <calcPr calcId="145621"/>
</workbook>
</file>

<file path=xl/calcChain.xml><?xml version="1.0" encoding="utf-8"?>
<calcChain xmlns="http://schemas.openxmlformats.org/spreadsheetml/2006/main">
  <c r="I17" i="8" l="1"/>
  <c r="I16" i="8"/>
  <c r="I18" i="8" l="1"/>
  <c r="D11" i="2"/>
  <c r="O47" i="7" l="1"/>
  <c r="O46" i="7"/>
  <c r="O28" i="7"/>
  <c r="C48" i="7" l="1"/>
  <c r="F18" i="8" l="1"/>
  <c r="G18" i="8"/>
  <c r="D18" i="8"/>
  <c r="N38" i="9"/>
  <c r="N37" i="9"/>
  <c r="I38" i="9"/>
  <c r="I37" i="9"/>
  <c r="E38" i="9"/>
  <c r="Q38" i="9" s="1"/>
  <c r="E37" i="9"/>
  <c r="N33" i="9"/>
  <c r="N32" i="9"/>
  <c r="I33" i="9"/>
  <c r="I32" i="9"/>
  <c r="E33" i="9"/>
  <c r="E32" i="9"/>
  <c r="N28" i="9"/>
  <c r="N27" i="9"/>
  <c r="I28" i="9"/>
  <c r="I27" i="9"/>
  <c r="E28" i="9"/>
  <c r="E27" i="9"/>
  <c r="Q27" i="9" s="1"/>
  <c r="N23" i="9"/>
  <c r="N22" i="9"/>
  <c r="I23" i="9"/>
  <c r="I22" i="9"/>
  <c r="E23" i="9"/>
  <c r="E22" i="9"/>
  <c r="N18" i="9"/>
  <c r="N17" i="9"/>
  <c r="I18" i="9"/>
  <c r="I17" i="9"/>
  <c r="E18" i="9"/>
  <c r="E17" i="9"/>
  <c r="N13" i="9"/>
  <c r="N12" i="9"/>
  <c r="I13" i="9"/>
  <c r="I12" i="9"/>
  <c r="E13" i="9"/>
  <c r="E12" i="9"/>
  <c r="N8" i="9"/>
  <c r="N7" i="9"/>
  <c r="I8" i="9"/>
  <c r="I7" i="9"/>
  <c r="E8" i="9"/>
  <c r="E7" i="9"/>
  <c r="M39" i="9"/>
  <c r="L39" i="9"/>
  <c r="N39" i="9" s="1"/>
  <c r="G12" i="8" s="1"/>
  <c r="H39" i="9"/>
  <c r="G39" i="9"/>
  <c r="D39" i="9"/>
  <c r="C39" i="9"/>
  <c r="E39" i="9" s="1"/>
  <c r="D12" i="8" s="1"/>
  <c r="M34" i="9"/>
  <c r="L34" i="9"/>
  <c r="H34" i="9"/>
  <c r="G34" i="9"/>
  <c r="D34" i="9"/>
  <c r="C34" i="9"/>
  <c r="M29" i="9"/>
  <c r="L29" i="9"/>
  <c r="N29" i="9" s="1"/>
  <c r="G10" i="8" s="1"/>
  <c r="H29" i="9"/>
  <c r="G29" i="9"/>
  <c r="D29" i="9"/>
  <c r="C29" i="9"/>
  <c r="M24" i="9"/>
  <c r="L24" i="9"/>
  <c r="H24" i="9"/>
  <c r="G24" i="9"/>
  <c r="D24" i="9"/>
  <c r="C24" i="9"/>
  <c r="E24" i="9" s="1"/>
  <c r="D9" i="8" s="1"/>
  <c r="M19" i="9"/>
  <c r="L19" i="9"/>
  <c r="N19" i="9" s="1"/>
  <c r="G8" i="8" s="1"/>
  <c r="H19" i="9"/>
  <c r="G19" i="9"/>
  <c r="D19" i="9"/>
  <c r="C19" i="9"/>
  <c r="E19" i="9" s="1"/>
  <c r="D8" i="8" s="1"/>
  <c r="M14" i="9"/>
  <c r="L14" i="9"/>
  <c r="H14" i="9"/>
  <c r="G14" i="9"/>
  <c r="D14" i="9"/>
  <c r="C14" i="9"/>
  <c r="M9" i="9"/>
  <c r="L9" i="9"/>
  <c r="N9" i="9" s="1"/>
  <c r="G6" i="8" s="1"/>
  <c r="H9" i="9"/>
  <c r="G9" i="9"/>
  <c r="D9" i="9"/>
  <c r="C9" i="9"/>
  <c r="I12" i="8" l="1"/>
  <c r="Q33" i="9"/>
  <c r="N34" i="9"/>
  <c r="G11" i="8" s="1"/>
  <c r="E29" i="9"/>
  <c r="D10" i="8" s="1"/>
  <c r="Q12" i="9"/>
  <c r="N14" i="9"/>
  <c r="G7" i="8" s="1"/>
  <c r="Q32" i="9"/>
  <c r="Q18" i="9"/>
  <c r="Q13" i="9"/>
  <c r="Q7" i="9"/>
  <c r="D41" i="9"/>
  <c r="Q8" i="9"/>
  <c r="Q28" i="9"/>
  <c r="Q29" i="9" s="1"/>
  <c r="Q22" i="9"/>
  <c r="Q23" i="9"/>
  <c r="E14" i="9"/>
  <c r="D7" i="8" s="1"/>
  <c r="N24" i="9"/>
  <c r="E34" i="9"/>
  <c r="D11" i="8" s="1"/>
  <c r="Q17" i="9"/>
  <c r="Q37" i="9"/>
  <c r="Q39" i="9"/>
  <c r="H41" i="9"/>
  <c r="M41" i="9"/>
  <c r="I9" i="9"/>
  <c r="F6" i="8" s="1"/>
  <c r="I14" i="9"/>
  <c r="F7" i="8" s="1"/>
  <c r="I19" i="9"/>
  <c r="F8" i="8" s="1"/>
  <c r="I8" i="8" s="1"/>
  <c r="I24" i="9"/>
  <c r="F9" i="8" s="1"/>
  <c r="I29" i="9"/>
  <c r="F10" i="8" s="1"/>
  <c r="I34" i="9"/>
  <c r="F11" i="8" s="1"/>
  <c r="I39" i="9"/>
  <c r="F12" i="8" s="1"/>
  <c r="G41" i="9"/>
  <c r="L41" i="9"/>
  <c r="Q24" i="9" l="1"/>
  <c r="Q34" i="9"/>
  <c r="I10" i="8"/>
  <c r="Q14" i="9"/>
  <c r="I7" i="8"/>
  <c r="I11" i="8"/>
  <c r="N41" i="9"/>
  <c r="G9" i="8"/>
  <c r="Q19" i="9"/>
  <c r="F13" i="8"/>
  <c r="F22" i="8" s="1"/>
  <c r="Q9" i="9"/>
  <c r="I41" i="9"/>
  <c r="C41" i="9"/>
  <c r="E9" i="9"/>
  <c r="I9" i="8" l="1"/>
  <c r="G13" i="8"/>
  <c r="F19" i="8"/>
  <c r="E41" i="9"/>
  <c r="Q41" i="9" s="1"/>
  <c r="D6" i="8"/>
  <c r="L48" i="7"/>
  <c r="K48" i="7"/>
  <c r="H48" i="7"/>
  <c r="G48" i="7"/>
  <c r="L42" i="7"/>
  <c r="K42" i="7"/>
  <c r="H42" i="7"/>
  <c r="G42" i="7"/>
  <c r="L33" i="7"/>
  <c r="K33" i="7"/>
  <c r="H33" i="7"/>
  <c r="G33" i="7"/>
  <c r="L29" i="7"/>
  <c r="K29" i="7"/>
  <c r="H29" i="7"/>
  <c r="G29" i="7"/>
  <c r="L18" i="7"/>
  <c r="K18" i="7"/>
  <c r="H18" i="7"/>
  <c r="G18" i="7"/>
  <c r="L9" i="7"/>
  <c r="K9" i="7"/>
  <c r="H9" i="7"/>
  <c r="G9" i="7"/>
  <c r="D48" i="7"/>
  <c r="C42" i="7"/>
  <c r="D42" i="7"/>
  <c r="C33" i="7"/>
  <c r="D33" i="7"/>
  <c r="C29" i="7"/>
  <c r="D29" i="7"/>
  <c r="C18" i="7"/>
  <c r="D18" i="7"/>
  <c r="C9" i="7"/>
  <c r="D9" i="7"/>
  <c r="G19" i="8" l="1"/>
  <c r="G22" i="8"/>
  <c r="I6" i="8"/>
  <c r="I13" i="8" s="1"/>
  <c r="I22" i="8" s="1"/>
  <c r="D13" i="8"/>
  <c r="K50" i="7"/>
  <c r="G50" i="7"/>
  <c r="H50" i="7"/>
  <c r="L50" i="7"/>
  <c r="C50" i="7"/>
  <c r="D50" i="7"/>
  <c r="M32" i="7"/>
  <c r="M33" i="7" s="1"/>
  <c r="G9" i="2" s="1"/>
  <c r="I32" i="7"/>
  <c r="I33" i="7" s="1"/>
  <c r="F9" i="2" s="1"/>
  <c r="E32" i="7"/>
  <c r="M46" i="7"/>
  <c r="M47" i="7"/>
  <c r="M45" i="7"/>
  <c r="I46" i="7"/>
  <c r="I47" i="7"/>
  <c r="I45" i="7"/>
  <c r="E46" i="7"/>
  <c r="E47" i="7"/>
  <c r="E45" i="7"/>
  <c r="M37" i="7"/>
  <c r="M38" i="7"/>
  <c r="M39" i="7"/>
  <c r="M40" i="7"/>
  <c r="M41" i="7"/>
  <c r="M36" i="7"/>
  <c r="I37" i="7"/>
  <c r="I38" i="7"/>
  <c r="I39" i="7"/>
  <c r="I40" i="7"/>
  <c r="I41" i="7"/>
  <c r="I36" i="7"/>
  <c r="E37" i="7"/>
  <c r="E38" i="7"/>
  <c r="O38" i="7" s="1"/>
  <c r="E39" i="7"/>
  <c r="O39" i="7" s="1"/>
  <c r="E40" i="7"/>
  <c r="O40" i="7" s="1"/>
  <c r="E41" i="7"/>
  <c r="O41" i="7" s="1"/>
  <c r="E36" i="7"/>
  <c r="M22" i="7"/>
  <c r="M23" i="7"/>
  <c r="M24" i="7"/>
  <c r="M25" i="7"/>
  <c r="M26" i="7"/>
  <c r="M27" i="7"/>
  <c r="O27" i="7" s="1"/>
  <c r="M28" i="7"/>
  <c r="M21" i="7"/>
  <c r="I22" i="7"/>
  <c r="I23" i="7"/>
  <c r="I24" i="7"/>
  <c r="I25" i="7"/>
  <c r="O25" i="7" s="1"/>
  <c r="I26" i="7"/>
  <c r="O26" i="7" s="1"/>
  <c r="I27" i="7"/>
  <c r="I28" i="7"/>
  <c r="I21" i="7"/>
  <c r="E22" i="7"/>
  <c r="E23" i="7"/>
  <c r="E24" i="7"/>
  <c r="E25" i="7"/>
  <c r="E26" i="7"/>
  <c r="E27" i="7"/>
  <c r="E28" i="7"/>
  <c r="E21" i="7"/>
  <c r="M13" i="7"/>
  <c r="M14" i="7"/>
  <c r="M15" i="7"/>
  <c r="O15" i="7" s="1"/>
  <c r="M16" i="7"/>
  <c r="O16" i="7" s="1"/>
  <c r="M17" i="7"/>
  <c r="O17" i="7" s="1"/>
  <c r="M12" i="7"/>
  <c r="O12" i="7" s="1"/>
  <c r="I13" i="7"/>
  <c r="I14" i="7"/>
  <c r="I15" i="7"/>
  <c r="I16" i="7"/>
  <c r="I17" i="7"/>
  <c r="I12" i="7"/>
  <c r="E13" i="7"/>
  <c r="E14" i="7"/>
  <c r="E15" i="7"/>
  <c r="E16" i="7"/>
  <c r="E17" i="7"/>
  <c r="E12" i="7"/>
  <c r="I6" i="7"/>
  <c r="M7" i="7"/>
  <c r="M8" i="7"/>
  <c r="M6" i="7"/>
  <c r="I7" i="7"/>
  <c r="I8" i="7"/>
  <c r="O8" i="7" s="1"/>
  <c r="E7" i="7"/>
  <c r="E8" i="7"/>
  <c r="E6" i="7"/>
  <c r="O6" i="7" s="1"/>
  <c r="O23" i="7" l="1"/>
  <c r="O14" i="7"/>
  <c r="O7" i="7"/>
  <c r="O9" i="7" s="1"/>
  <c r="M9" i="7"/>
  <c r="G6" i="2" s="1"/>
  <c r="M48" i="7"/>
  <c r="G11" i="2" s="1"/>
  <c r="I11" i="2" s="1"/>
  <c r="O45" i="7"/>
  <c r="O48" i="7" s="1"/>
  <c r="O37" i="7"/>
  <c r="O36" i="7"/>
  <c r="E33" i="7"/>
  <c r="D9" i="2" s="1"/>
  <c r="I9" i="2" s="1"/>
  <c r="O32" i="7"/>
  <c r="O33" i="7" s="1"/>
  <c r="O21" i="7"/>
  <c r="O22" i="7"/>
  <c r="O24" i="7"/>
  <c r="O13" i="7"/>
  <c r="O18" i="7" s="1"/>
  <c r="D22" i="8"/>
  <c r="D19" i="8"/>
  <c r="D20" i="8" s="1"/>
  <c r="F20" i="8"/>
  <c r="G20" i="8"/>
  <c r="M42" i="7"/>
  <c r="G10" i="2" s="1"/>
  <c r="I9" i="7"/>
  <c r="F6" i="2" s="1"/>
  <c r="M18" i="7"/>
  <c r="G7" i="2" s="1"/>
  <c r="I48" i="7"/>
  <c r="F11" i="2" s="1"/>
  <c r="I42" i="7"/>
  <c r="F10" i="2" s="1"/>
  <c r="M29" i="7"/>
  <c r="I29" i="7"/>
  <c r="F8" i="2" s="1"/>
  <c r="I18" i="7"/>
  <c r="F7" i="2" s="1"/>
  <c r="E48" i="7"/>
  <c r="E42" i="7"/>
  <c r="D10" i="2" s="1"/>
  <c r="E29" i="7"/>
  <c r="D8" i="2" s="1"/>
  <c r="E18" i="7"/>
  <c r="D7" i="2" s="1"/>
  <c r="E9" i="7"/>
  <c r="D6" i="2" s="1"/>
  <c r="O42" i="7" l="1"/>
  <c r="O29" i="7"/>
  <c r="I10" i="2"/>
  <c r="I7" i="2"/>
  <c r="I6" i="2"/>
  <c r="F12" i="2"/>
  <c r="I50" i="7"/>
  <c r="D12" i="2"/>
  <c r="G8" i="2"/>
  <c r="M50" i="7"/>
  <c r="E50" i="7"/>
  <c r="O50" i="7" l="1"/>
  <c r="G12" i="2"/>
  <c r="I8" i="2"/>
  <c r="I12" i="2" s="1"/>
</calcChain>
</file>

<file path=xl/sharedStrings.xml><?xml version="1.0" encoding="utf-8"?>
<sst xmlns="http://schemas.openxmlformats.org/spreadsheetml/2006/main" count="252" uniqueCount="83">
  <si>
    <t>Total</t>
  </si>
  <si>
    <t>Personnel</t>
  </si>
  <si>
    <t>Services</t>
  </si>
  <si>
    <t xml:space="preserve">Consultants </t>
  </si>
  <si>
    <t>Communications</t>
  </si>
  <si>
    <t xml:space="preserve">Total </t>
  </si>
  <si>
    <r>
      <t xml:space="preserve">Tableau 1 </t>
    </r>
    <r>
      <rPr>
        <b/>
        <sz val="10"/>
        <color rgb="FF000000"/>
        <rFont val="Calibri"/>
        <family val="2"/>
      </rPr>
      <t>–</t>
    </r>
    <r>
      <rPr>
        <b/>
        <sz val="10"/>
        <color rgb="FF000000"/>
        <rFont val="Arial"/>
        <family val="2"/>
      </rPr>
      <t xml:space="preserve"> suite</t>
    </r>
  </si>
  <si>
    <t>2015-2016 (prévus)</t>
  </si>
  <si>
    <t>2016-2017 (prévus)</t>
  </si>
  <si>
    <t>En espèces</t>
  </si>
  <si>
    <t>En nature</t>
  </si>
  <si>
    <t>Total partiel</t>
  </si>
  <si>
    <t>Autre</t>
  </si>
  <si>
    <t>Administratif</t>
  </si>
  <si>
    <t>Autre (veuillez préciser)</t>
  </si>
  <si>
    <t>Maintenance et réparations</t>
  </si>
  <si>
    <t>Exigences réglementaires</t>
  </si>
  <si>
    <t>Pièces de remplacement</t>
  </si>
  <si>
    <t>Mises à niveau mineures</t>
  </si>
  <si>
    <t>Services de garde de biens</t>
  </si>
  <si>
    <t>Droits, licences et permis</t>
  </si>
  <si>
    <t>Assurances</t>
  </si>
  <si>
    <t>Sécurité</t>
  </si>
  <si>
    <t>Services publics</t>
  </si>
  <si>
    <t>Fournitures de l'installation</t>
  </si>
  <si>
    <t>Fournitures</t>
  </si>
  <si>
    <t>Administration générale</t>
  </si>
  <si>
    <t>Fournitures de bureau</t>
  </si>
  <si>
    <t>Sensibilisation</t>
  </si>
  <si>
    <t>Imprévus (jusqu'à 10 % des coûts annuels)</t>
  </si>
  <si>
    <t>Total des coûts d'E et M admissibles</t>
  </si>
  <si>
    <t>Tableau 2 ‒ Coûts d'E et M admissibles</t>
  </si>
  <si>
    <t>Réels</t>
  </si>
  <si>
    <t>Prévus</t>
  </si>
  <si>
    <t>Catégorie</t>
  </si>
  <si>
    <t>2014-2015</t>
  </si>
  <si>
    <t>2015-2016</t>
  </si>
  <si>
    <t>2016-2017</t>
  </si>
  <si>
    <t>2015-16 (prévues)</t>
  </si>
  <si>
    <t>2016-17 (prévues)</t>
  </si>
  <si>
    <t xml:space="preserve">En espèces </t>
  </si>
  <si>
    <t xml:space="preserve"> En espèces </t>
  </si>
  <si>
    <t xml:space="preserve">En nature </t>
  </si>
  <si>
    <t>Inscrire les sources individuelles</t>
  </si>
  <si>
    <t>Gouvernement fédéral</t>
  </si>
  <si>
    <t>Gouvernements provinciaux</t>
  </si>
  <si>
    <t>Organismes à but non lucratif</t>
  </si>
  <si>
    <t>Frais d'utilisation</t>
  </si>
  <si>
    <t>Contributions totales des partenaires admissibles</t>
  </si>
  <si>
    <t>Tableau 4 ‒ Contributions aux coûts d'E et M admissibles</t>
  </si>
  <si>
    <t>Ce tableau donne un aperçu des coûts d'E et M admissibles.</t>
  </si>
  <si>
    <t>Partenaires admissibles</t>
  </si>
  <si>
    <t>Réelles</t>
  </si>
  <si>
    <t>Prévues</t>
  </si>
  <si>
    <t>Société et entreprises privées</t>
  </si>
  <si>
    <t>Contributions totales des partenaires admissibles aux coûts d'E et M</t>
  </si>
  <si>
    <t>Contribution de la FCI</t>
  </si>
  <si>
    <t>Contribution totale de la FCI ($)</t>
  </si>
  <si>
    <t>Contribution de la CFI (%)</t>
  </si>
  <si>
    <r>
      <t>* Note :</t>
    </r>
    <r>
      <rPr>
        <sz val="10"/>
        <rFont val="Arial"/>
        <family val="2"/>
      </rPr>
      <t xml:space="preserve"> La contribution cumulative de la FCI, y compris le financement provenant du FEI, ne devrait pas dépasser 40 % du total des coûts d'E et M admissibles.</t>
    </r>
  </si>
  <si>
    <t>Scientifique et soutien technique</t>
  </si>
  <si>
    <t>Contrats de service</t>
  </si>
  <si>
    <t>Garanties prolongées</t>
  </si>
  <si>
    <t>Télécommunications</t>
  </si>
  <si>
    <t>Vérification financière interne</t>
  </si>
  <si>
    <t>Table 3 ‒ suite</t>
  </si>
  <si>
    <t>Ce tableau donne un aperçu du financement des partenaires admissibles et de la FCI des coûts d'E et M admissibles.</t>
  </si>
  <si>
    <t xml:space="preserve">Financement demandé à la FCI </t>
  </si>
  <si>
    <t>Contribution cumulative de la FCI (%)*</t>
  </si>
  <si>
    <t>Précisez</t>
  </si>
  <si>
    <t>Veuillez indiquer si les montants sont garantis (G) ou prévus (P)</t>
  </si>
  <si>
    <t>Fonds d'exploitation des infrastructures (FEI)</t>
  </si>
  <si>
    <t>G/P</t>
  </si>
  <si>
    <t>Formation continue</t>
  </si>
  <si>
    <t>Financement total des
coûts d'E et M</t>
  </si>
  <si>
    <t>G</t>
  </si>
  <si>
    <t>P</t>
  </si>
  <si>
    <t>Tableau 1 — Coûts d'E et M admissibles (2014-2017)</t>
  </si>
  <si>
    <t>2014-2015 (réels)</t>
  </si>
  <si>
    <t>2014-15 (réelles)</t>
  </si>
  <si>
    <t>Tableau 3 ‒ Contributions des partenaires admissibles aux coûts 
d'E et M</t>
  </si>
  <si>
    <t>Fonds, fiducies ou fondations rattachés à l'établissement</t>
  </si>
  <si>
    <t>Réunions des comités (y compris les déplacements)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</si>
</sst>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"/>
    <numFmt numFmtId="166" formatCode="#,##0;\-#,##0;\-"/>
    <numFmt numFmtId="167" formatCode="#,##0\ &quot;$&quot;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4" fontId="1" fillId="0" borderId="0" xfId="1" applyFont="1" applyFill="1" applyBorder="1" applyProtection="1">
      <protection hidden="1"/>
    </xf>
    <xf numFmtId="44" fontId="1" fillId="0" borderId="0" xfId="1" applyFont="1" applyFill="1" applyBorder="1" applyAlignment="1" applyProtection="1">
      <alignment vertical="top"/>
      <protection hidden="1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3" fontId="0" fillId="0" borderId="0" xfId="0" applyNumberFormat="1" applyFill="1" applyBorder="1" applyProtection="1"/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vertical="center"/>
      <protection locked="0"/>
    </xf>
    <xf numFmtId="166" fontId="3" fillId="0" borderId="0" xfId="1" applyNumberFormat="1" applyFont="1" applyFill="1" applyBorder="1" applyAlignment="1" applyProtection="1">
      <alignment vertical="center"/>
    </xf>
    <xf numFmtId="37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Protection="1"/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wrapText="1"/>
    </xf>
    <xf numFmtId="0" fontId="12" fillId="0" borderId="1" xfId="0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0" fontId="10" fillId="0" borderId="2" xfId="0" applyFont="1" applyFill="1" applyBorder="1" applyAlignment="1" applyProtection="1">
      <alignment horizontal="right" vertical="top" wrapText="1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wrapText="1"/>
    </xf>
    <xf numFmtId="3" fontId="0" fillId="0" borderId="0" xfId="0" applyNumberFormat="1" applyProtection="1"/>
    <xf numFmtId="0" fontId="4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wrapText="1"/>
    </xf>
    <xf numFmtId="0" fontId="1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vertical="top"/>
      <protection hidden="1"/>
    </xf>
    <xf numFmtId="3" fontId="3" fillId="0" borderId="0" xfId="1" applyNumberFormat="1" applyFont="1" applyFill="1" applyBorder="1" applyAlignment="1" applyProtection="1">
      <alignment vertical="top"/>
      <protection hidden="1"/>
    </xf>
    <xf numFmtId="3" fontId="3" fillId="0" borderId="0" xfId="1" applyNumberFormat="1" applyFont="1" applyFill="1" applyBorder="1" applyAlignment="1" applyProtection="1">
      <alignment vertical="center"/>
      <protection hidden="1"/>
    </xf>
    <xf numFmtId="3" fontId="9" fillId="0" borderId="0" xfId="2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10" fillId="0" borderId="2" xfId="2" applyFont="1" applyFill="1" applyBorder="1" applyAlignment="1" applyProtection="1">
      <alignment horizontal="right" vertical="top" wrapText="1"/>
    </xf>
    <xf numFmtId="0" fontId="8" fillId="0" borderId="0" xfId="2" applyFont="1" applyFill="1" applyBorder="1" applyAlignment="1" applyProtection="1">
      <alignment wrapText="1"/>
    </xf>
    <xf numFmtId="0" fontId="12" fillId="0" borderId="1" xfId="2" applyFont="1" applyFill="1" applyBorder="1" applyAlignment="1" applyProtection="1">
      <alignment horizontal="right" vertical="center" wrapText="1"/>
    </xf>
    <xf numFmtId="0" fontId="1" fillId="0" borderId="0" xfId="2" applyFill="1"/>
    <xf numFmtId="0" fontId="1" fillId="0" borderId="0" xfId="2" applyFill="1" applyBorder="1"/>
    <xf numFmtId="0" fontId="2" fillId="0" borderId="0" xfId="2" applyFont="1" applyFill="1"/>
    <xf numFmtId="0" fontId="2" fillId="0" borderId="0" xfId="2" applyFont="1" applyFill="1" applyBorder="1"/>
    <xf numFmtId="0" fontId="1" fillId="0" borderId="0" xfId="2" applyFill="1" applyAlignment="1">
      <alignment horizontal="center"/>
    </xf>
    <xf numFmtId="3" fontId="9" fillId="0" borderId="0" xfId="2" applyNumberFormat="1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2" applyFill="1" applyAlignment="1"/>
    <xf numFmtId="0" fontId="1" fillId="0" borderId="0" xfId="2" applyFill="1" applyAlignment="1">
      <alignment vertical="center"/>
    </xf>
    <xf numFmtId="0" fontId="1" fillId="0" borderId="0" xfId="2" applyFill="1" applyAlignment="1">
      <alignment vertical="top"/>
    </xf>
    <xf numFmtId="0" fontId="6" fillId="0" borderId="0" xfId="0" applyFont="1" applyProtection="1"/>
    <xf numFmtId="0" fontId="0" fillId="0" borderId="0" xfId="0" applyProtection="1"/>
    <xf numFmtId="0" fontId="2" fillId="4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right" vertical="top" wrapText="1"/>
    </xf>
    <xf numFmtId="165" fontId="2" fillId="0" borderId="2" xfId="1" applyNumberFormat="1" applyFont="1" applyFill="1" applyBorder="1" applyAlignment="1" applyProtection="1">
      <alignment horizontal="right" vertical="top"/>
      <protection hidden="1"/>
    </xf>
    <xf numFmtId="0" fontId="0" fillId="0" borderId="2" xfId="0" applyFill="1" applyBorder="1" applyAlignment="1" applyProtection="1">
      <alignment horizontal="right" vertical="top"/>
    </xf>
    <xf numFmtId="0" fontId="0" fillId="0" borderId="0" xfId="0" applyAlignment="1" applyProtection="1">
      <alignment vertical="top"/>
      <protection locked="0"/>
    </xf>
    <xf numFmtId="166" fontId="1" fillId="0" borderId="0" xfId="1" applyNumberFormat="1" applyFont="1" applyFill="1" applyBorder="1" applyAlignment="1" applyProtection="1">
      <alignment vertical="center"/>
    </xf>
    <xf numFmtId="44" fontId="1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1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 vertical="center" wrapText="1"/>
    </xf>
    <xf numFmtId="166" fontId="1" fillId="0" borderId="0" xfId="1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 wrapText="1"/>
    </xf>
    <xf numFmtId="10" fontId="1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right" vertical="center" wrapText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  <protection locked="0"/>
    </xf>
    <xf numFmtId="44" fontId="0" fillId="0" borderId="0" xfId="1" applyFont="1" applyFill="1" applyBorder="1" applyProtection="1">
      <protection locked="0" hidden="1"/>
    </xf>
    <xf numFmtId="166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Protection="1"/>
    <xf numFmtId="0" fontId="1" fillId="0" borderId="0" xfId="0" applyFont="1"/>
    <xf numFmtId="3" fontId="2" fillId="2" borderId="6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Alignment="1" applyProtection="1">
      <alignment vertical="center"/>
    </xf>
    <xf numFmtId="0" fontId="0" fillId="0" borderId="0" xfId="0" applyFill="1" applyProtection="1"/>
    <xf numFmtId="0" fontId="2" fillId="2" borderId="6" xfId="0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center"/>
    </xf>
    <xf numFmtId="167" fontId="10" fillId="0" borderId="2" xfId="1" applyNumberFormat="1" applyFont="1" applyFill="1" applyBorder="1" applyAlignment="1" applyProtection="1">
      <alignment horizontal="right" vertical="top"/>
      <protection hidden="1"/>
    </xf>
    <xf numFmtId="167" fontId="10" fillId="0" borderId="0" xfId="1" applyNumberFormat="1" applyFont="1" applyFill="1" applyBorder="1" applyAlignment="1" applyProtection="1">
      <alignment horizontal="right" vertical="top"/>
      <protection hidden="1"/>
    </xf>
    <xf numFmtId="167" fontId="3" fillId="0" borderId="0" xfId="1" applyNumberFormat="1" applyFont="1" applyFill="1" applyBorder="1" applyAlignment="1" applyProtection="1">
      <alignment horizontal="right" vertical="top"/>
      <protection hidden="1"/>
    </xf>
    <xf numFmtId="167" fontId="10" fillId="0" borderId="1" xfId="1" applyNumberFormat="1" applyFont="1" applyFill="1" applyBorder="1" applyAlignment="1" applyProtection="1">
      <alignment horizontal="right" vertical="center"/>
      <protection hidden="1"/>
    </xf>
    <xf numFmtId="167" fontId="3" fillId="0" borderId="0" xfId="1" applyNumberFormat="1" applyFont="1" applyFill="1" applyBorder="1" applyAlignment="1" applyProtection="1">
      <alignment horizontal="right" vertical="center"/>
      <protection hidden="1"/>
    </xf>
    <xf numFmtId="166" fontId="1" fillId="0" borderId="0" xfId="0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top"/>
      <protection hidden="1"/>
    </xf>
    <xf numFmtId="167" fontId="0" fillId="0" borderId="2" xfId="0" applyNumberFormat="1" applyFill="1" applyBorder="1" applyAlignment="1" applyProtection="1">
      <alignment horizontal="right" vertical="top"/>
    </xf>
    <xf numFmtId="166" fontId="0" fillId="0" borderId="0" xfId="0" applyNumberFormat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/>
    </xf>
    <xf numFmtId="0" fontId="1" fillId="0" borderId="0" xfId="2" applyFill="1" applyAlignment="1">
      <alignment horizontal="right" vertical="center"/>
    </xf>
    <xf numFmtId="0" fontId="3" fillId="0" borderId="0" xfId="2" applyFont="1" applyFill="1" applyBorder="1" applyAlignment="1" applyProtection="1">
      <alignment horizontal="right" vertical="center" wrapText="1"/>
      <protection locked="0"/>
    </xf>
    <xf numFmtId="167" fontId="1" fillId="0" borderId="0" xfId="2" applyNumberFormat="1" applyFill="1" applyAlignment="1">
      <alignment vertical="top"/>
    </xf>
    <xf numFmtId="167" fontId="10" fillId="0" borderId="2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Fill="1" applyBorder="1" applyAlignment="1" applyProtection="1">
      <alignment horizontal="right" vertical="center"/>
      <protection hidden="1"/>
    </xf>
    <xf numFmtId="167" fontId="10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right" vertical="center"/>
      <protection hidden="1"/>
    </xf>
    <xf numFmtId="3" fontId="2" fillId="3" borderId="3" xfId="0" applyNumberFormat="1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</xf>
    <xf numFmtId="3" fontId="2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3" fontId="2" fillId="2" borderId="3" xfId="2" applyNumberFormat="1" applyFont="1" applyFill="1" applyBorder="1" applyAlignment="1" applyProtection="1">
      <alignment horizontal="center" vertical="center" wrapText="1"/>
    </xf>
    <xf numFmtId="3" fontId="2" fillId="2" borderId="4" xfId="2" applyNumberFormat="1" applyFont="1" applyFill="1" applyBorder="1" applyAlignment="1" applyProtection="1">
      <alignment horizontal="center" vertical="center" wrapText="1"/>
    </xf>
    <xf numFmtId="3" fontId="2" fillId="2" borderId="5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2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border diagonalUp="0" diagonalDown="0">
        <left/>
        <right/>
        <top style="medium">
          <color auto="1"/>
        </top>
        <bottom/>
        <vertical/>
        <horizontal/>
      </border>
    </dxf>
    <dxf>
      <font>
        <b/>
        <i val="0"/>
        <u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AMS-Like" pivot="0" count="3">
      <tableStyleElement type="wholeTable" dxfId="294"/>
      <tableStyleElement type="headerRow" dxfId="293"/>
      <tableStyleElement type="totalRow" dxfId="29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R51"/>
  <sheetViews>
    <sheetView tabSelected="1" zoomScaleNormal="100" zoomScaleSheetLayoutView="100" workbookViewId="0">
      <selection activeCell="C6" sqref="C6"/>
    </sheetView>
  </sheetViews>
  <sheetFormatPr defaultRowHeight="12.75" x14ac:dyDescent="0.2"/>
  <cols>
    <col min="1" max="1" width="24.28515625" style="2" customWidth="1"/>
    <col min="2" max="2" width="0.85546875" style="11" customWidth="1"/>
    <col min="3" max="4" width="10.28515625" style="5" bestFit="1" customWidth="1"/>
    <col min="5" max="5" width="11.28515625" style="5" bestFit="1" customWidth="1"/>
    <col min="6" max="6" width="0.85546875" style="11" customWidth="1"/>
    <col min="7" max="8" width="10.28515625" style="5" customWidth="1"/>
    <col min="9" max="9" width="11.28515625" style="5" bestFit="1" customWidth="1"/>
    <col min="10" max="10" width="0.85546875" style="11" customWidth="1"/>
    <col min="11" max="12" width="10.28515625" style="5" customWidth="1"/>
    <col min="13" max="13" width="11.28515625" style="5" bestFit="1" customWidth="1"/>
    <col min="14" max="14" width="0.85546875" style="11" customWidth="1"/>
    <col min="15" max="15" width="11.28515625" style="1" bestFit="1" customWidth="1"/>
    <col min="16" max="16384" width="9.140625" style="1"/>
  </cols>
  <sheetData>
    <row r="1" spans="1:18" ht="9" customHeight="1" x14ac:dyDescent="0.2">
      <c r="A1" s="39"/>
      <c r="B1" s="44"/>
      <c r="C1" s="40"/>
      <c r="D1" s="9"/>
      <c r="E1" s="9"/>
      <c r="F1" s="44"/>
      <c r="G1" s="40"/>
      <c r="H1" s="9"/>
      <c r="I1" s="9"/>
      <c r="J1" s="44"/>
      <c r="K1" s="9"/>
      <c r="L1" s="9"/>
      <c r="M1" s="9"/>
      <c r="N1" s="44"/>
    </row>
    <row r="2" spans="1:18" x14ac:dyDescent="0.2">
      <c r="A2" s="39"/>
      <c r="B2" s="45"/>
      <c r="C2" s="9" t="s">
        <v>77</v>
      </c>
      <c r="D2" s="10"/>
      <c r="E2" s="10"/>
      <c r="F2" s="45"/>
      <c r="G2" s="9"/>
      <c r="H2" s="10"/>
      <c r="I2" s="10"/>
      <c r="J2" s="45"/>
      <c r="K2" s="9" t="s">
        <v>6</v>
      </c>
      <c r="L2" s="10"/>
      <c r="M2" s="10"/>
      <c r="N2" s="45"/>
    </row>
    <row r="3" spans="1:18" ht="9" customHeight="1" x14ac:dyDescent="0.2">
      <c r="A3" s="39"/>
      <c r="C3" s="13"/>
      <c r="D3" s="13"/>
      <c r="E3" s="13"/>
      <c r="F3" s="13"/>
      <c r="G3" s="40"/>
      <c r="H3" s="40"/>
      <c r="I3" s="40"/>
      <c r="K3" s="40"/>
      <c r="L3" s="40"/>
      <c r="M3" s="40"/>
    </row>
    <row r="4" spans="1:18" s="7" customFormat="1" ht="18" customHeight="1" x14ac:dyDescent="0.2">
      <c r="A4" s="41"/>
      <c r="B4" s="12"/>
      <c r="C4" s="124" t="s">
        <v>78</v>
      </c>
      <c r="D4" s="125"/>
      <c r="E4" s="126"/>
      <c r="F4" s="12"/>
      <c r="G4" s="124" t="s">
        <v>7</v>
      </c>
      <c r="H4" s="125"/>
      <c r="I4" s="126"/>
      <c r="J4" s="12"/>
      <c r="K4" s="124" t="s">
        <v>8</v>
      </c>
      <c r="L4" s="125"/>
      <c r="M4" s="126"/>
      <c r="N4" s="12"/>
      <c r="O4" s="100" t="s">
        <v>0</v>
      </c>
      <c r="P4" s="1"/>
      <c r="Q4" s="1"/>
      <c r="R4" s="1"/>
    </row>
    <row r="5" spans="1:18" s="16" customFormat="1" ht="15" customHeight="1" x14ac:dyDescent="0.2">
      <c r="A5" s="8" t="s">
        <v>1</v>
      </c>
      <c r="B5" s="14"/>
      <c r="C5" s="14" t="s">
        <v>9</v>
      </c>
      <c r="D5" s="14" t="s">
        <v>10</v>
      </c>
      <c r="E5" s="14" t="s">
        <v>0</v>
      </c>
      <c r="F5" s="14"/>
      <c r="G5" s="14" t="s">
        <v>9</v>
      </c>
      <c r="H5" s="14" t="s">
        <v>10</v>
      </c>
      <c r="I5" s="14" t="s">
        <v>0</v>
      </c>
      <c r="J5" s="14"/>
      <c r="K5" s="14" t="s">
        <v>9</v>
      </c>
      <c r="L5" s="14" t="s">
        <v>10</v>
      </c>
      <c r="M5" s="14" t="s">
        <v>0</v>
      </c>
      <c r="N5" s="14"/>
      <c r="P5" s="15"/>
      <c r="Q5" s="15"/>
      <c r="R5" s="15"/>
    </row>
    <row r="6" spans="1:18" s="22" customFormat="1" ht="15" customHeight="1" x14ac:dyDescent="0.2">
      <c r="A6" s="17" t="s">
        <v>13</v>
      </c>
      <c r="B6" s="18"/>
      <c r="C6" s="19"/>
      <c r="D6" s="19"/>
      <c r="E6" s="20">
        <f>SUM(C6:D6)</f>
        <v>0</v>
      </c>
      <c r="F6" s="21"/>
      <c r="G6" s="19"/>
      <c r="H6" s="19"/>
      <c r="I6" s="20">
        <f>SUM(G6:H6)</f>
        <v>0</v>
      </c>
      <c r="J6" s="21"/>
      <c r="K6" s="19"/>
      <c r="L6" s="19"/>
      <c r="M6" s="20">
        <f>SUM(K6:L6)</f>
        <v>0</v>
      </c>
      <c r="N6" s="21"/>
      <c r="O6" s="101">
        <f>E6+I6+M6</f>
        <v>0</v>
      </c>
    </row>
    <row r="7" spans="1:18" s="22" customFormat="1" ht="15" customHeight="1" x14ac:dyDescent="0.2">
      <c r="A7" s="17" t="s">
        <v>60</v>
      </c>
      <c r="B7" s="18"/>
      <c r="C7" s="19"/>
      <c r="D7" s="19"/>
      <c r="E7" s="20">
        <f>SUM(C7:D7)</f>
        <v>0</v>
      </c>
      <c r="F7" s="21"/>
      <c r="G7" s="19"/>
      <c r="H7" s="19"/>
      <c r="I7" s="20">
        <f>SUM(G7:H7)</f>
        <v>0</v>
      </c>
      <c r="J7" s="21"/>
      <c r="K7" s="19"/>
      <c r="L7" s="19"/>
      <c r="M7" s="20">
        <f>SUM(K7:L7)</f>
        <v>0</v>
      </c>
      <c r="N7" s="21"/>
      <c r="O7" s="101">
        <f>E7+I7+M7</f>
        <v>0</v>
      </c>
    </row>
    <row r="8" spans="1:18" s="22" customFormat="1" ht="15" customHeight="1" thickBot="1" x14ac:dyDescent="0.25">
      <c r="A8" s="23" t="s">
        <v>14</v>
      </c>
      <c r="B8" s="18"/>
      <c r="C8" s="19"/>
      <c r="D8" s="19"/>
      <c r="E8" s="20">
        <f>SUM(C8:D8)</f>
        <v>0</v>
      </c>
      <c r="F8" s="21"/>
      <c r="G8" s="19"/>
      <c r="H8" s="19"/>
      <c r="I8" s="20">
        <f>SUM(G8:H8)</f>
        <v>0</v>
      </c>
      <c r="J8" s="21"/>
      <c r="K8" s="19"/>
      <c r="L8" s="19"/>
      <c r="M8" s="20">
        <f>SUM(K8:L8)</f>
        <v>0</v>
      </c>
      <c r="N8" s="21"/>
      <c r="O8" s="101">
        <f>E8+I8+M8</f>
        <v>0</v>
      </c>
    </row>
    <row r="9" spans="1:18" s="36" customFormat="1" ht="15" customHeight="1" x14ac:dyDescent="0.2">
      <c r="A9" s="34" t="s">
        <v>11</v>
      </c>
      <c r="B9" s="46"/>
      <c r="C9" s="107">
        <f>SUM(C6:C8)</f>
        <v>0</v>
      </c>
      <c r="D9" s="107">
        <f>SUM(D6:D8)</f>
        <v>0</v>
      </c>
      <c r="E9" s="107">
        <f>SUM(E6:E8)</f>
        <v>0</v>
      </c>
      <c r="F9" s="108"/>
      <c r="G9" s="107">
        <f>SUM(G6:G8)</f>
        <v>0</v>
      </c>
      <c r="H9" s="107">
        <f>SUM(H6:H8)</f>
        <v>0</v>
      </c>
      <c r="I9" s="107">
        <f>SUM(I6:I8)</f>
        <v>0</v>
      </c>
      <c r="J9" s="108"/>
      <c r="K9" s="107">
        <f>SUM(K6:K8)</f>
        <v>0</v>
      </c>
      <c r="L9" s="107">
        <f>SUM(L6:L8)</f>
        <v>0</v>
      </c>
      <c r="M9" s="107">
        <f>SUM(M6:M8)</f>
        <v>0</v>
      </c>
      <c r="N9" s="108"/>
      <c r="O9" s="107">
        <f>SUM(O6:O8)</f>
        <v>0</v>
      </c>
      <c r="P9" s="35"/>
      <c r="Q9" s="35"/>
      <c r="R9" s="35"/>
    </row>
    <row r="10" spans="1:18" s="15" customFormat="1" ht="7.5" customHeight="1" x14ac:dyDescent="0.2">
      <c r="A10" s="42"/>
      <c r="B10" s="24"/>
      <c r="C10" s="26"/>
      <c r="D10" s="26"/>
      <c r="E10" s="25"/>
      <c r="F10" s="25"/>
      <c r="G10" s="26"/>
      <c r="H10" s="26"/>
      <c r="I10" s="25"/>
      <c r="J10" s="26"/>
      <c r="K10" s="25"/>
      <c r="L10" s="26"/>
      <c r="M10" s="26"/>
      <c r="N10" s="26"/>
      <c r="O10" s="16"/>
    </row>
    <row r="11" spans="1:18" s="16" customFormat="1" ht="27" customHeight="1" x14ac:dyDescent="0.2">
      <c r="A11" s="8" t="s">
        <v>15</v>
      </c>
      <c r="B11" s="14"/>
      <c r="C11" s="14" t="s">
        <v>9</v>
      </c>
      <c r="D11" s="14" t="s">
        <v>10</v>
      </c>
      <c r="E11" s="14" t="s">
        <v>0</v>
      </c>
      <c r="F11" s="14"/>
      <c r="G11" s="14" t="s">
        <v>9</v>
      </c>
      <c r="H11" s="14" t="s">
        <v>10</v>
      </c>
      <c r="I11" s="14" t="s">
        <v>0</v>
      </c>
      <c r="J11" s="14"/>
      <c r="K11" s="14" t="s">
        <v>9</v>
      </c>
      <c r="L11" s="14" t="s">
        <v>10</v>
      </c>
      <c r="M11" s="14" t="s">
        <v>0</v>
      </c>
      <c r="N11" s="14"/>
      <c r="P11" s="15"/>
      <c r="Q11" s="15"/>
      <c r="R11" s="15"/>
    </row>
    <row r="12" spans="1:18" s="22" customFormat="1" ht="15" customHeight="1" x14ac:dyDescent="0.2">
      <c r="A12" s="17" t="s">
        <v>61</v>
      </c>
      <c r="B12" s="18"/>
      <c r="C12" s="27"/>
      <c r="D12" s="27"/>
      <c r="E12" s="20">
        <f t="shared" ref="E12:E17" si="0">SUM(C12:D12)</f>
        <v>0</v>
      </c>
      <c r="F12" s="28"/>
      <c r="G12" s="27"/>
      <c r="H12" s="27"/>
      <c r="I12" s="20">
        <f t="shared" ref="I12:I17" si="1">SUM(G12:H12)</f>
        <v>0</v>
      </c>
      <c r="J12" s="29"/>
      <c r="K12" s="27"/>
      <c r="L12" s="27"/>
      <c r="M12" s="20">
        <f t="shared" ref="M12:M17" si="2">SUM(K12:L12)</f>
        <v>0</v>
      </c>
      <c r="N12" s="29"/>
      <c r="O12" s="101">
        <f t="shared" ref="O12:O17" si="3">E12+I12+M12</f>
        <v>0</v>
      </c>
    </row>
    <row r="13" spans="1:18" s="22" customFormat="1" ht="15" customHeight="1" x14ac:dyDescent="0.2">
      <c r="A13" s="17" t="s">
        <v>62</v>
      </c>
      <c r="B13" s="18"/>
      <c r="C13" s="27"/>
      <c r="D13" s="27"/>
      <c r="E13" s="20">
        <f t="shared" si="0"/>
        <v>0</v>
      </c>
      <c r="F13" s="28"/>
      <c r="G13" s="27"/>
      <c r="H13" s="27"/>
      <c r="I13" s="20">
        <f t="shared" si="1"/>
        <v>0</v>
      </c>
      <c r="J13" s="29"/>
      <c r="K13" s="27"/>
      <c r="L13" s="27"/>
      <c r="M13" s="20">
        <f t="shared" si="2"/>
        <v>0</v>
      </c>
      <c r="N13" s="29"/>
      <c r="O13" s="101">
        <f t="shared" si="3"/>
        <v>0</v>
      </c>
    </row>
    <row r="14" spans="1:18" s="22" customFormat="1" ht="15" customHeight="1" x14ac:dyDescent="0.2">
      <c r="A14" s="17" t="s">
        <v>16</v>
      </c>
      <c r="B14" s="18"/>
      <c r="C14" s="27"/>
      <c r="D14" s="27"/>
      <c r="E14" s="20">
        <f t="shared" si="0"/>
        <v>0</v>
      </c>
      <c r="F14" s="28"/>
      <c r="G14" s="27"/>
      <c r="H14" s="27"/>
      <c r="I14" s="20">
        <f t="shared" si="1"/>
        <v>0</v>
      </c>
      <c r="J14" s="29"/>
      <c r="K14" s="27"/>
      <c r="L14" s="27"/>
      <c r="M14" s="20">
        <f t="shared" si="2"/>
        <v>0</v>
      </c>
      <c r="N14" s="29"/>
      <c r="O14" s="101">
        <f t="shared" si="3"/>
        <v>0</v>
      </c>
    </row>
    <row r="15" spans="1:18" s="22" customFormat="1" ht="15" customHeight="1" x14ac:dyDescent="0.2">
      <c r="A15" s="17" t="s">
        <v>17</v>
      </c>
      <c r="B15" s="18"/>
      <c r="C15" s="27"/>
      <c r="D15" s="27"/>
      <c r="E15" s="20">
        <f t="shared" si="0"/>
        <v>0</v>
      </c>
      <c r="F15" s="28"/>
      <c r="G15" s="27"/>
      <c r="H15" s="27"/>
      <c r="I15" s="20">
        <f t="shared" si="1"/>
        <v>0</v>
      </c>
      <c r="J15" s="29"/>
      <c r="K15" s="27"/>
      <c r="L15" s="27"/>
      <c r="M15" s="20">
        <f t="shared" si="2"/>
        <v>0</v>
      </c>
      <c r="N15" s="29"/>
      <c r="O15" s="101">
        <f t="shared" si="3"/>
        <v>0</v>
      </c>
    </row>
    <row r="16" spans="1:18" s="22" customFormat="1" ht="15" customHeight="1" x14ac:dyDescent="0.2">
      <c r="A16" s="17" t="s">
        <v>18</v>
      </c>
      <c r="B16" s="18"/>
      <c r="C16" s="27"/>
      <c r="D16" s="27"/>
      <c r="E16" s="20">
        <f t="shared" si="0"/>
        <v>0</v>
      </c>
      <c r="F16" s="28"/>
      <c r="G16" s="27"/>
      <c r="H16" s="27"/>
      <c r="I16" s="20">
        <f t="shared" si="1"/>
        <v>0</v>
      </c>
      <c r="J16" s="29"/>
      <c r="K16" s="27"/>
      <c r="L16" s="27"/>
      <c r="M16" s="20">
        <f t="shared" si="2"/>
        <v>0</v>
      </c>
      <c r="N16" s="29"/>
      <c r="O16" s="101">
        <f t="shared" si="3"/>
        <v>0</v>
      </c>
    </row>
    <row r="17" spans="1:18" s="22" customFormat="1" ht="15" customHeight="1" thickBot="1" x14ac:dyDescent="0.25">
      <c r="A17" s="23" t="s">
        <v>14</v>
      </c>
      <c r="B17" s="18"/>
      <c r="C17" s="27"/>
      <c r="D17" s="27"/>
      <c r="E17" s="20">
        <f t="shared" si="0"/>
        <v>0</v>
      </c>
      <c r="F17" s="28"/>
      <c r="G17" s="27"/>
      <c r="H17" s="27"/>
      <c r="I17" s="20">
        <f t="shared" si="1"/>
        <v>0</v>
      </c>
      <c r="J17" s="29"/>
      <c r="K17" s="27"/>
      <c r="L17" s="27"/>
      <c r="M17" s="20">
        <f t="shared" si="2"/>
        <v>0</v>
      </c>
      <c r="N17" s="29"/>
      <c r="O17" s="101">
        <f t="shared" si="3"/>
        <v>0</v>
      </c>
    </row>
    <row r="18" spans="1:18" s="37" customFormat="1" ht="15" customHeight="1" x14ac:dyDescent="0.2">
      <c r="A18" s="34" t="s">
        <v>11</v>
      </c>
      <c r="B18" s="47"/>
      <c r="C18" s="107">
        <f>SUM(C12:C17)</f>
        <v>0</v>
      </c>
      <c r="D18" s="107">
        <f>SUM(D12:D17)</f>
        <v>0</v>
      </c>
      <c r="E18" s="107">
        <f>SUM(E12:E17)</f>
        <v>0</v>
      </c>
      <c r="F18" s="109"/>
      <c r="G18" s="107">
        <f>SUM(G12:G17)</f>
        <v>0</v>
      </c>
      <c r="H18" s="107">
        <f>SUM(H12:H17)</f>
        <v>0</v>
      </c>
      <c r="I18" s="107">
        <f>SUM(I12:I17)</f>
        <v>0</v>
      </c>
      <c r="J18" s="109"/>
      <c r="K18" s="107">
        <f>SUM(K12:K17)</f>
        <v>0</v>
      </c>
      <c r="L18" s="107">
        <f>SUM(L12:L17)</f>
        <v>0</v>
      </c>
      <c r="M18" s="107">
        <f>SUM(M12:M17)</f>
        <v>0</v>
      </c>
      <c r="N18" s="109"/>
      <c r="O18" s="107">
        <f>SUM(O12:O17)</f>
        <v>0</v>
      </c>
      <c r="P18" s="35"/>
      <c r="Q18" s="35"/>
      <c r="R18" s="35"/>
    </row>
    <row r="19" spans="1:18" s="15" customFormat="1" ht="7.5" customHeight="1" x14ac:dyDescent="0.2">
      <c r="A19" s="42"/>
      <c r="B19" s="24"/>
      <c r="C19" s="26"/>
      <c r="D19" s="26"/>
      <c r="E19" s="25"/>
      <c r="F19" s="25"/>
      <c r="G19" s="26"/>
      <c r="H19" s="26"/>
      <c r="I19" s="25"/>
      <c r="J19" s="26"/>
      <c r="K19" s="25"/>
      <c r="L19" s="26"/>
      <c r="M19" s="26"/>
      <c r="N19" s="26"/>
      <c r="O19" s="16"/>
    </row>
    <row r="20" spans="1:18" s="16" customFormat="1" ht="15" customHeight="1" x14ac:dyDescent="0.2">
      <c r="A20" s="8" t="s">
        <v>2</v>
      </c>
      <c r="B20" s="14"/>
      <c r="C20" s="14" t="s">
        <v>9</v>
      </c>
      <c r="D20" s="14" t="s">
        <v>10</v>
      </c>
      <c r="E20" s="14" t="s">
        <v>0</v>
      </c>
      <c r="F20" s="14"/>
      <c r="G20" s="14" t="s">
        <v>9</v>
      </c>
      <c r="H20" s="14" t="s">
        <v>10</v>
      </c>
      <c r="I20" s="14" t="s">
        <v>0</v>
      </c>
      <c r="J20" s="14"/>
      <c r="K20" s="14" t="s">
        <v>9</v>
      </c>
      <c r="L20" s="14" t="s">
        <v>10</v>
      </c>
      <c r="M20" s="14" t="s">
        <v>0</v>
      </c>
      <c r="N20" s="14"/>
      <c r="P20" s="15"/>
      <c r="Q20" s="15"/>
      <c r="R20" s="15"/>
    </row>
    <row r="21" spans="1:18" s="22" customFormat="1" ht="15" customHeight="1" x14ac:dyDescent="0.2">
      <c r="A21" s="17" t="s">
        <v>3</v>
      </c>
      <c r="B21" s="18"/>
      <c r="C21" s="27"/>
      <c r="D21" s="27"/>
      <c r="E21" s="20">
        <f>SUM(C21:D21)</f>
        <v>0</v>
      </c>
      <c r="F21" s="28"/>
      <c r="G21" s="27"/>
      <c r="H21" s="27"/>
      <c r="I21" s="20">
        <f>SUM(G21:H21)</f>
        <v>0</v>
      </c>
      <c r="J21" s="29"/>
      <c r="K21" s="27"/>
      <c r="L21" s="27"/>
      <c r="M21" s="20">
        <f>SUM(K21:L21)</f>
        <v>0</v>
      </c>
      <c r="N21" s="29"/>
      <c r="O21" s="101">
        <f t="shared" ref="O21:O28" si="4">E21+I21+M21</f>
        <v>0</v>
      </c>
    </row>
    <row r="22" spans="1:18" s="22" customFormat="1" ht="15" customHeight="1" x14ac:dyDescent="0.2">
      <c r="A22" s="17" t="s">
        <v>19</v>
      </c>
      <c r="B22" s="18"/>
      <c r="C22" s="27"/>
      <c r="D22" s="27"/>
      <c r="E22" s="20">
        <f t="shared" ref="E22:E28" si="5">SUM(C22:D22)</f>
        <v>0</v>
      </c>
      <c r="F22" s="28"/>
      <c r="G22" s="27"/>
      <c r="H22" s="27"/>
      <c r="I22" s="20">
        <f t="shared" ref="I22:I28" si="6">SUM(G22:H22)</f>
        <v>0</v>
      </c>
      <c r="J22" s="29"/>
      <c r="K22" s="27"/>
      <c r="L22" s="27"/>
      <c r="M22" s="20">
        <f t="shared" ref="M22:M28" si="7">SUM(K22:L22)</f>
        <v>0</v>
      </c>
      <c r="N22" s="29"/>
      <c r="O22" s="101">
        <f t="shared" si="4"/>
        <v>0</v>
      </c>
    </row>
    <row r="23" spans="1:18" s="22" customFormat="1" ht="15" customHeight="1" x14ac:dyDescent="0.2">
      <c r="A23" s="17" t="s">
        <v>20</v>
      </c>
      <c r="B23" s="18"/>
      <c r="C23" s="27"/>
      <c r="D23" s="27"/>
      <c r="E23" s="20">
        <f t="shared" si="5"/>
        <v>0</v>
      </c>
      <c r="F23" s="28"/>
      <c r="G23" s="27"/>
      <c r="H23" s="27"/>
      <c r="I23" s="20">
        <f t="shared" si="6"/>
        <v>0</v>
      </c>
      <c r="J23" s="29"/>
      <c r="K23" s="27"/>
      <c r="L23" s="27"/>
      <c r="M23" s="20">
        <f t="shared" si="7"/>
        <v>0</v>
      </c>
      <c r="N23" s="29"/>
      <c r="O23" s="101">
        <f t="shared" si="4"/>
        <v>0</v>
      </c>
    </row>
    <row r="24" spans="1:18" s="22" customFormat="1" ht="15" customHeight="1" x14ac:dyDescent="0.2">
      <c r="A24" s="17" t="s">
        <v>21</v>
      </c>
      <c r="B24" s="18"/>
      <c r="C24" s="27"/>
      <c r="D24" s="27"/>
      <c r="E24" s="20">
        <f t="shared" si="5"/>
        <v>0</v>
      </c>
      <c r="F24" s="28"/>
      <c r="G24" s="27"/>
      <c r="H24" s="27"/>
      <c r="I24" s="20">
        <f t="shared" si="6"/>
        <v>0</v>
      </c>
      <c r="J24" s="29"/>
      <c r="K24" s="27"/>
      <c r="L24" s="27"/>
      <c r="M24" s="20">
        <f t="shared" si="7"/>
        <v>0</v>
      </c>
      <c r="N24" s="29"/>
      <c r="O24" s="101">
        <f t="shared" si="4"/>
        <v>0</v>
      </c>
    </row>
    <row r="25" spans="1:18" s="22" customFormat="1" ht="15" customHeight="1" x14ac:dyDescent="0.2">
      <c r="A25" s="17" t="s">
        <v>22</v>
      </c>
      <c r="B25" s="18"/>
      <c r="C25" s="27"/>
      <c r="D25" s="27"/>
      <c r="E25" s="20">
        <f t="shared" si="5"/>
        <v>0</v>
      </c>
      <c r="F25" s="28"/>
      <c r="G25" s="27"/>
      <c r="H25" s="27"/>
      <c r="I25" s="20">
        <f t="shared" si="6"/>
        <v>0</v>
      </c>
      <c r="J25" s="29"/>
      <c r="K25" s="27"/>
      <c r="L25" s="27"/>
      <c r="M25" s="20">
        <f t="shared" si="7"/>
        <v>0</v>
      </c>
      <c r="N25" s="29"/>
      <c r="O25" s="101">
        <f t="shared" si="4"/>
        <v>0</v>
      </c>
    </row>
    <row r="26" spans="1:18" s="22" customFormat="1" ht="15" customHeight="1" x14ac:dyDescent="0.2">
      <c r="A26" s="17" t="s">
        <v>63</v>
      </c>
      <c r="B26" s="18"/>
      <c r="C26" s="27"/>
      <c r="D26" s="27"/>
      <c r="E26" s="20">
        <f t="shared" si="5"/>
        <v>0</v>
      </c>
      <c r="F26" s="28"/>
      <c r="G26" s="27"/>
      <c r="H26" s="27"/>
      <c r="I26" s="20">
        <f t="shared" si="6"/>
        <v>0</v>
      </c>
      <c r="J26" s="29"/>
      <c r="K26" s="27"/>
      <c r="L26" s="27"/>
      <c r="M26" s="20">
        <f t="shared" si="7"/>
        <v>0</v>
      </c>
      <c r="N26" s="29"/>
      <c r="O26" s="101">
        <f t="shared" si="4"/>
        <v>0</v>
      </c>
    </row>
    <row r="27" spans="1:18" s="22" customFormat="1" ht="15" customHeight="1" x14ac:dyDescent="0.2">
      <c r="A27" s="17" t="s">
        <v>23</v>
      </c>
      <c r="B27" s="18"/>
      <c r="C27" s="27"/>
      <c r="D27" s="27"/>
      <c r="E27" s="20">
        <f t="shared" si="5"/>
        <v>0</v>
      </c>
      <c r="F27" s="28"/>
      <c r="G27" s="27"/>
      <c r="H27" s="27"/>
      <c r="I27" s="20">
        <f t="shared" si="6"/>
        <v>0</v>
      </c>
      <c r="J27" s="29"/>
      <c r="K27" s="27"/>
      <c r="L27" s="27"/>
      <c r="M27" s="20">
        <f t="shared" si="7"/>
        <v>0</v>
      </c>
      <c r="N27" s="29"/>
      <c r="O27" s="101">
        <f t="shared" si="4"/>
        <v>0</v>
      </c>
    </row>
    <row r="28" spans="1:18" s="22" customFormat="1" ht="15" customHeight="1" thickBot="1" x14ac:dyDescent="0.25">
      <c r="A28" s="23" t="s">
        <v>14</v>
      </c>
      <c r="B28" s="18"/>
      <c r="C28" s="27"/>
      <c r="D28" s="27"/>
      <c r="E28" s="20">
        <f t="shared" si="5"/>
        <v>0</v>
      </c>
      <c r="F28" s="28"/>
      <c r="G28" s="27"/>
      <c r="H28" s="27"/>
      <c r="I28" s="20">
        <f t="shared" si="6"/>
        <v>0</v>
      </c>
      <c r="J28" s="29"/>
      <c r="K28" s="27"/>
      <c r="L28" s="27"/>
      <c r="M28" s="20">
        <f t="shared" si="7"/>
        <v>0</v>
      </c>
      <c r="N28" s="29"/>
      <c r="O28" s="101">
        <f t="shared" si="4"/>
        <v>0</v>
      </c>
    </row>
    <row r="29" spans="1:18" s="38" customFormat="1" ht="15" customHeight="1" x14ac:dyDescent="0.2">
      <c r="A29" s="34" t="s">
        <v>11</v>
      </c>
      <c r="B29" s="47"/>
      <c r="C29" s="107">
        <f>SUM(C21:C28)</f>
        <v>0</v>
      </c>
      <c r="D29" s="107">
        <f>SUM(D21:D28)</f>
        <v>0</v>
      </c>
      <c r="E29" s="107">
        <f>SUM(E21:E28)</f>
        <v>0</v>
      </c>
      <c r="F29" s="109"/>
      <c r="G29" s="107">
        <f>SUM(G21:G28)</f>
        <v>0</v>
      </c>
      <c r="H29" s="107">
        <f>SUM(H21:H28)</f>
        <v>0</v>
      </c>
      <c r="I29" s="107">
        <f>SUM(I21:I28)</f>
        <v>0</v>
      </c>
      <c r="J29" s="109"/>
      <c r="K29" s="107">
        <f>SUM(K21:K28)</f>
        <v>0</v>
      </c>
      <c r="L29" s="107">
        <f>SUM(L21:L28)</f>
        <v>0</v>
      </c>
      <c r="M29" s="107">
        <f>SUM(M21:M28)</f>
        <v>0</v>
      </c>
      <c r="N29" s="109"/>
      <c r="O29" s="107">
        <f>SUM(O21:O28)</f>
        <v>0</v>
      </c>
      <c r="P29" s="35"/>
      <c r="Q29" s="35"/>
      <c r="R29" s="35"/>
    </row>
    <row r="30" spans="1:18" s="15" customFormat="1" ht="7.5" customHeight="1" x14ac:dyDescent="0.2">
      <c r="A30" s="42"/>
      <c r="B30" s="24"/>
      <c r="C30" s="26"/>
      <c r="D30" s="26"/>
      <c r="E30" s="25"/>
      <c r="F30" s="25"/>
      <c r="G30" s="26"/>
      <c r="H30" s="26"/>
      <c r="I30" s="25"/>
      <c r="J30" s="26"/>
      <c r="K30" s="25"/>
      <c r="L30" s="26"/>
      <c r="M30" s="26"/>
      <c r="N30" s="26"/>
      <c r="O30" s="16"/>
    </row>
    <row r="31" spans="1:18" s="16" customFormat="1" ht="26.25" customHeight="1" x14ac:dyDescent="0.2">
      <c r="A31" s="8" t="s">
        <v>24</v>
      </c>
      <c r="B31" s="14"/>
      <c r="C31" s="14" t="s">
        <v>9</v>
      </c>
      <c r="D31" s="14" t="s">
        <v>10</v>
      </c>
      <c r="E31" s="14" t="s">
        <v>0</v>
      </c>
      <c r="F31" s="14"/>
      <c r="G31" s="14" t="s">
        <v>9</v>
      </c>
      <c r="H31" s="14" t="s">
        <v>10</v>
      </c>
      <c r="I31" s="14" t="s">
        <v>0</v>
      </c>
      <c r="J31" s="14"/>
      <c r="K31" s="14" t="s">
        <v>9</v>
      </c>
      <c r="L31" s="14" t="s">
        <v>10</v>
      </c>
      <c r="M31" s="14" t="s">
        <v>0</v>
      </c>
      <c r="N31" s="14"/>
      <c r="P31" s="15"/>
      <c r="Q31" s="15"/>
      <c r="R31" s="15"/>
    </row>
    <row r="32" spans="1:18" s="22" customFormat="1" ht="15" customHeight="1" thickBot="1" x14ac:dyDescent="0.25">
      <c r="A32" s="17" t="s">
        <v>25</v>
      </c>
      <c r="B32" s="18"/>
      <c r="C32" s="27"/>
      <c r="D32" s="27"/>
      <c r="E32" s="20">
        <f>SUM(C32:D32)</f>
        <v>0</v>
      </c>
      <c r="F32" s="28"/>
      <c r="G32" s="27"/>
      <c r="H32" s="27"/>
      <c r="I32" s="20">
        <f>SUM(G32:H32)</f>
        <v>0</v>
      </c>
      <c r="J32" s="29"/>
      <c r="K32" s="27"/>
      <c r="L32" s="27"/>
      <c r="M32" s="20">
        <f>SUM(K32:L32)</f>
        <v>0</v>
      </c>
      <c r="N32" s="29"/>
      <c r="O32" s="101">
        <f>E32+I32+M32</f>
        <v>0</v>
      </c>
    </row>
    <row r="33" spans="1:18" s="37" customFormat="1" ht="15" customHeight="1" x14ac:dyDescent="0.2">
      <c r="A33" s="34" t="s">
        <v>11</v>
      </c>
      <c r="B33" s="47"/>
      <c r="C33" s="107">
        <f>SUM(C32)</f>
        <v>0</v>
      </c>
      <c r="D33" s="107">
        <f>SUM(D32)</f>
        <v>0</v>
      </c>
      <c r="E33" s="107">
        <f>SUM(E32)</f>
        <v>0</v>
      </c>
      <c r="F33" s="109"/>
      <c r="G33" s="107">
        <f>SUM(G32)</f>
        <v>0</v>
      </c>
      <c r="H33" s="107">
        <f>SUM(H32)</f>
        <v>0</v>
      </c>
      <c r="I33" s="107">
        <f>SUM(I32)</f>
        <v>0</v>
      </c>
      <c r="J33" s="109"/>
      <c r="K33" s="107">
        <f>SUM(K32)</f>
        <v>0</v>
      </c>
      <c r="L33" s="107">
        <f>SUM(L32)</f>
        <v>0</v>
      </c>
      <c r="M33" s="107">
        <f>SUM(M32)</f>
        <v>0</v>
      </c>
      <c r="N33" s="109"/>
      <c r="O33" s="107">
        <f>SUM(O32)</f>
        <v>0</v>
      </c>
      <c r="P33" s="35"/>
      <c r="Q33" s="35"/>
      <c r="R33" s="35"/>
    </row>
    <row r="34" spans="1:18" s="15" customFormat="1" ht="7.5" customHeight="1" x14ac:dyDescent="0.2">
      <c r="A34" s="42"/>
      <c r="B34" s="24"/>
      <c r="C34" s="26"/>
      <c r="D34" s="26"/>
      <c r="E34" s="25"/>
      <c r="F34" s="25"/>
      <c r="G34" s="26"/>
      <c r="H34" s="26"/>
      <c r="I34" s="25"/>
      <c r="J34" s="26"/>
      <c r="K34" s="25"/>
      <c r="L34" s="26"/>
      <c r="M34" s="26"/>
      <c r="N34" s="26"/>
      <c r="O34" s="16"/>
    </row>
    <row r="35" spans="1:18" s="16" customFormat="1" ht="15" customHeight="1" x14ac:dyDescent="0.2">
      <c r="A35" s="8" t="s">
        <v>26</v>
      </c>
      <c r="B35" s="14"/>
      <c r="C35" s="14" t="s">
        <v>9</v>
      </c>
      <c r="D35" s="14" t="s">
        <v>10</v>
      </c>
      <c r="E35" s="14" t="s">
        <v>0</v>
      </c>
      <c r="F35" s="14"/>
      <c r="G35" s="14" t="s">
        <v>9</v>
      </c>
      <c r="H35" s="14" t="s">
        <v>10</v>
      </c>
      <c r="I35" s="14" t="s">
        <v>0</v>
      </c>
      <c r="J35" s="14"/>
      <c r="K35" s="14" t="s">
        <v>9</v>
      </c>
      <c r="L35" s="14" t="s">
        <v>10</v>
      </c>
      <c r="M35" s="14" t="s">
        <v>0</v>
      </c>
      <c r="N35" s="14"/>
      <c r="P35" s="15"/>
      <c r="Q35" s="15"/>
      <c r="R35" s="15"/>
    </row>
    <row r="36" spans="1:18" s="22" customFormat="1" ht="15" customHeight="1" x14ac:dyDescent="0.2">
      <c r="A36" s="17" t="s">
        <v>27</v>
      </c>
      <c r="B36" s="18"/>
      <c r="C36" s="27"/>
      <c r="D36" s="27"/>
      <c r="E36" s="20">
        <f t="shared" ref="E36:E41" si="8">SUM(C36:D36)</f>
        <v>0</v>
      </c>
      <c r="F36" s="28"/>
      <c r="G36" s="27"/>
      <c r="H36" s="27"/>
      <c r="I36" s="20">
        <f t="shared" ref="I36:I41" si="9">SUM(G36:H36)</f>
        <v>0</v>
      </c>
      <c r="J36" s="29"/>
      <c r="K36" s="27"/>
      <c r="L36" s="27"/>
      <c r="M36" s="20">
        <f t="shared" ref="M36:M41" si="10">SUM(K36:L36)</f>
        <v>0</v>
      </c>
      <c r="N36" s="29"/>
      <c r="O36" s="101">
        <f t="shared" ref="O36:O41" si="11">E36+I36+M36</f>
        <v>0</v>
      </c>
    </row>
    <row r="37" spans="1:18" s="22" customFormat="1" ht="22.5" x14ac:dyDescent="0.2">
      <c r="A37" s="17" t="s">
        <v>82</v>
      </c>
      <c r="B37" s="18"/>
      <c r="C37" s="27"/>
      <c r="D37" s="27"/>
      <c r="E37" s="20">
        <f t="shared" si="8"/>
        <v>0</v>
      </c>
      <c r="F37" s="28"/>
      <c r="G37" s="27"/>
      <c r="H37" s="27"/>
      <c r="I37" s="20">
        <f t="shared" si="9"/>
        <v>0</v>
      </c>
      <c r="J37" s="29"/>
      <c r="K37" s="27"/>
      <c r="L37" s="27"/>
      <c r="M37" s="20">
        <f t="shared" si="10"/>
        <v>0</v>
      </c>
      <c r="N37" s="29"/>
      <c r="O37" s="101">
        <f t="shared" si="11"/>
        <v>0</v>
      </c>
    </row>
    <row r="38" spans="1:18" s="22" customFormat="1" ht="15" customHeight="1" x14ac:dyDescent="0.2">
      <c r="A38" s="17" t="s">
        <v>4</v>
      </c>
      <c r="B38" s="18"/>
      <c r="C38" s="27"/>
      <c r="D38" s="27"/>
      <c r="E38" s="20">
        <f t="shared" si="8"/>
        <v>0</v>
      </c>
      <c r="F38" s="28"/>
      <c r="G38" s="27"/>
      <c r="H38" s="27"/>
      <c r="I38" s="20">
        <f t="shared" si="9"/>
        <v>0</v>
      </c>
      <c r="J38" s="29"/>
      <c r="K38" s="27"/>
      <c r="L38" s="27"/>
      <c r="M38" s="20">
        <f t="shared" si="10"/>
        <v>0</v>
      </c>
      <c r="N38" s="29"/>
      <c r="O38" s="101">
        <f t="shared" si="11"/>
        <v>0</v>
      </c>
    </row>
    <row r="39" spans="1:18" s="22" customFormat="1" ht="15" customHeight="1" x14ac:dyDescent="0.2">
      <c r="A39" s="17" t="s">
        <v>64</v>
      </c>
      <c r="B39" s="18"/>
      <c r="C39" s="27"/>
      <c r="D39" s="27"/>
      <c r="E39" s="20">
        <f t="shared" si="8"/>
        <v>0</v>
      </c>
      <c r="F39" s="28"/>
      <c r="G39" s="27"/>
      <c r="H39" s="27"/>
      <c r="I39" s="20">
        <f t="shared" si="9"/>
        <v>0</v>
      </c>
      <c r="J39" s="29"/>
      <c r="K39" s="27"/>
      <c r="L39" s="27"/>
      <c r="M39" s="20">
        <f t="shared" si="10"/>
        <v>0</v>
      </c>
      <c r="N39" s="29"/>
      <c r="O39" s="101">
        <f t="shared" si="11"/>
        <v>0</v>
      </c>
    </row>
    <row r="40" spans="1:18" s="22" customFormat="1" ht="15" customHeight="1" x14ac:dyDescent="0.2">
      <c r="A40" s="17" t="s">
        <v>28</v>
      </c>
      <c r="B40" s="18"/>
      <c r="C40" s="27"/>
      <c r="D40" s="27"/>
      <c r="E40" s="20">
        <f t="shared" si="8"/>
        <v>0</v>
      </c>
      <c r="F40" s="28"/>
      <c r="G40" s="27"/>
      <c r="H40" s="27"/>
      <c r="I40" s="20">
        <f t="shared" si="9"/>
        <v>0</v>
      </c>
      <c r="J40" s="29"/>
      <c r="K40" s="27"/>
      <c r="L40" s="27"/>
      <c r="M40" s="20">
        <f t="shared" si="10"/>
        <v>0</v>
      </c>
      <c r="N40" s="29"/>
      <c r="O40" s="101">
        <f t="shared" si="11"/>
        <v>0</v>
      </c>
    </row>
    <row r="41" spans="1:18" s="22" customFormat="1" ht="15" customHeight="1" thickBot="1" x14ac:dyDescent="0.25">
      <c r="A41" s="23" t="s">
        <v>14</v>
      </c>
      <c r="B41" s="18"/>
      <c r="C41" s="27"/>
      <c r="D41" s="27"/>
      <c r="E41" s="20">
        <f t="shared" si="8"/>
        <v>0</v>
      </c>
      <c r="F41" s="28"/>
      <c r="G41" s="27"/>
      <c r="H41" s="27"/>
      <c r="I41" s="20">
        <f t="shared" si="9"/>
        <v>0</v>
      </c>
      <c r="J41" s="29"/>
      <c r="K41" s="27"/>
      <c r="L41" s="27"/>
      <c r="M41" s="20">
        <f t="shared" si="10"/>
        <v>0</v>
      </c>
      <c r="N41" s="29"/>
      <c r="O41" s="101">
        <f t="shared" si="11"/>
        <v>0</v>
      </c>
    </row>
    <row r="42" spans="1:18" s="37" customFormat="1" ht="15" customHeight="1" x14ac:dyDescent="0.2">
      <c r="A42" s="34" t="s">
        <v>11</v>
      </c>
      <c r="B42" s="47"/>
      <c r="C42" s="107">
        <f>SUM(C36:C41)</f>
        <v>0</v>
      </c>
      <c r="D42" s="107">
        <f>SUM(D36:D41)</f>
        <v>0</v>
      </c>
      <c r="E42" s="107">
        <f>SUM(E36:E41)</f>
        <v>0</v>
      </c>
      <c r="F42" s="109"/>
      <c r="G42" s="107">
        <f>SUM(G36:G41)</f>
        <v>0</v>
      </c>
      <c r="H42" s="107">
        <f>SUM(H36:H41)</f>
        <v>0</v>
      </c>
      <c r="I42" s="107">
        <f>SUM(I36:I41)</f>
        <v>0</v>
      </c>
      <c r="J42" s="109"/>
      <c r="K42" s="107">
        <f>SUM(K36:K41)</f>
        <v>0</v>
      </c>
      <c r="L42" s="107">
        <f>SUM(L36:L41)</f>
        <v>0</v>
      </c>
      <c r="M42" s="107">
        <f>SUM(M36:M41)</f>
        <v>0</v>
      </c>
      <c r="N42" s="109"/>
      <c r="O42" s="107">
        <f>SUM(O36:O41)</f>
        <v>0</v>
      </c>
      <c r="P42" s="35"/>
      <c r="Q42" s="35"/>
      <c r="R42" s="35"/>
    </row>
    <row r="43" spans="1:18" s="15" customFormat="1" ht="7.5" customHeight="1" x14ac:dyDescent="0.2">
      <c r="A43" s="42"/>
      <c r="B43" s="24"/>
      <c r="C43" s="26"/>
      <c r="D43" s="26"/>
      <c r="E43" s="25"/>
      <c r="F43" s="25"/>
      <c r="G43" s="26"/>
      <c r="H43" s="26"/>
      <c r="I43" s="25"/>
      <c r="J43" s="26"/>
      <c r="K43" s="25"/>
      <c r="L43" s="26"/>
      <c r="M43" s="26"/>
      <c r="N43" s="26"/>
      <c r="O43" s="16"/>
    </row>
    <row r="44" spans="1:18" s="16" customFormat="1" ht="15" customHeight="1" x14ac:dyDescent="0.2">
      <c r="A44" s="8" t="s">
        <v>12</v>
      </c>
      <c r="B44" s="14"/>
      <c r="C44" s="14" t="s">
        <v>9</v>
      </c>
      <c r="D44" s="14" t="s">
        <v>10</v>
      </c>
      <c r="E44" s="14" t="s">
        <v>0</v>
      </c>
      <c r="F44" s="14"/>
      <c r="G44" s="14" t="s">
        <v>9</v>
      </c>
      <c r="H44" s="14" t="s">
        <v>10</v>
      </c>
      <c r="I44" s="14" t="s">
        <v>0</v>
      </c>
      <c r="J44" s="14"/>
      <c r="K44" s="14" t="s">
        <v>9</v>
      </c>
      <c r="L44" s="14" t="s">
        <v>10</v>
      </c>
      <c r="M44" s="14" t="s">
        <v>0</v>
      </c>
      <c r="N44" s="14"/>
      <c r="P44" s="15"/>
      <c r="Q44" s="15"/>
      <c r="R44" s="15"/>
    </row>
    <row r="45" spans="1:18" s="22" customFormat="1" ht="22.5" x14ac:dyDescent="0.2">
      <c r="A45" s="17" t="s">
        <v>29</v>
      </c>
      <c r="B45" s="18"/>
      <c r="C45" s="27"/>
      <c r="D45" s="27"/>
      <c r="E45" s="20">
        <f>SUM(C45:D45)</f>
        <v>0</v>
      </c>
      <c r="F45" s="28"/>
      <c r="G45" s="27"/>
      <c r="H45" s="27"/>
      <c r="I45" s="20">
        <f>SUM(G45:H45)</f>
        <v>0</v>
      </c>
      <c r="J45" s="29"/>
      <c r="K45" s="27"/>
      <c r="L45" s="27"/>
      <c r="M45" s="20">
        <f>SUM(K45:L45)</f>
        <v>0</v>
      </c>
      <c r="N45" s="29"/>
      <c r="O45" s="101">
        <f>E45+I45+M45</f>
        <v>0</v>
      </c>
    </row>
    <row r="46" spans="1:18" s="22" customFormat="1" ht="11.25" x14ac:dyDescent="0.2">
      <c r="A46" s="17" t="s">
        <v>73</v>
      </c>
      <c r="B46" s="18"/>
      <c r="C46" s="27"/>
      <c r="D46" s="27"/>
      <c r="E46" s="20">
        <f>SUM(C46:D46)</f>
        <v>0</v>
      </c>
      <c r="F46" s="28"/>
      <c r="G46" s="27"/>
      <c r="H46" s="27"/>
      <c r="I46" s="20">
        <f>SUM(G46:H46)</f>
        <v>0</v>
      </c>
      <c r="J46" s="29"/>
      <c r="K46" s="27"/>
      <c r="L46" s="27"/>
      <c r="M46" s="20">
        <f>SUM(K46:L46)</f>
        <v>0</v>
      </c>
      <c r="N46" s="29"/>
      <c r="O46" s="101">
        <f>E46+I46+M46</f>
        <v>0</v>
      </c>
    </row>
    <row r="47" spans="1:18" s="22" customFormat="1" ht="15" customHeight="1" thickBot="1" x14ac:dyDescent="0.25">
      <c r="A47" s="23" t="s">
        <v>14</v>
      </c>
      <c r="B47" s="18"/>
      <c r="C47" s="27"/>
      <c r="D47" s="27"/>
      <c r="E47" s="20">
        <f>SUM(C47:D47)</f>
        <v>0</v>
      </c>
      <c r="F47" s="28"/>
      <c r="G47" s="27"/>
      <c r="H47" s="27"/>
      <c r="I47" s="20">
        <f>SUM(G47:H47)</f>
        <v>0</v>
      </c>
      <c r="J47" s="29"/>
      <c r="K47" s="27"/>
      <c r="L47" s="27"/>
      <c r="M47" s="20">
        <f>SUM(K47:L47)</f>
        <v>0</v>
      </c>
      <c r="N47" s="29"/>
      <c r="O47" s="101">
        <f>E47+I47+M47</f>
        <v>0</v>
      </c>
    </row>
    <row r="48" spans="1:18" s="37" customFormat="1" ht="15" customHeight="1" x14ac:dyDescent="0.2">
      <c r="A48" s="34" t="s">
        <v>11</v>
      </c>
      <c r="B48" s="47"/>
      <c r="C48" s="107">
        <f>SUM(C45:C47)</f>
        <v>0</v>
      </c>
      <c r="D48" s="107">
        <f>SUM(D45:D47)</f>
        <v>0</v>
      </c>
      <c r="E48" s="107">
        <f>SUM(E45:E47)</f>
        <v>0</v>
      </c>
      <c r="F48" s="109"/>
      <c r="G48" s="107">
        <f>SUM(G45:G47)</f>
        <v>0</v>
      </c>
      <c r="H48" s="107">
        <f>SUM(H45:H47)</f>
        <v>0</v>
      </c>
      <c r="I48" s="107">
        <f>SUM(I45:I47)</f>
        <v>0</v>
      </c>
      <c r="J48" s="109"/>
      <c r="K48" s="107">
        <f>SUM(K45:K47)</f>
        <v>0</v>
      </c>
      <c r="L48" s="107">
        <f>SUM(L45:L47)</f>
        <v>0</v>
      </c>
      <c r="M48" s="107">
        <f>SUM(M45:M47)</f>
        <v>0</v>
      </c>
      <c r="N48" s="109"/>
      <c r="O48" s="107">
        <f>SUM(O45:O47)</f>
        <v>0</v>
      </c>
      <c r="P48" s="35"/>
      <c r="Q48" s="35"/>
      <c r="R48" s="35"/>
    </row>
    <row r="49" spans="1:18" s="15" customFormat="1" ht="7.5" customHeight="1" thickBot="1" x14ac:dyDescent="0.25">
      <c r="A49" s="43"/>
      <c r="B49" s="30"/>
      <c r="C49" s="26"/>
      <c r="D49" s="26"/>
      <c r="E49" s="31"/>
      <c r="F49" s="31"/>
      <c r="G49" s="26"/>
      <c r="H49" s="26"/>
      <c r="I49" s="31"/>
      <c r="J49" s="26"/>
      <c r="K49" s="26"/>
      <c r="L49" s="26"/>
      <c r="M49" s="31"/>
      <c r="N49" s="26"/>
      <c r="O49" s="16"/>
    </row>
    <row r="50" spans="1:18" s="33" customFormat="1" ht="24" customHeight="1" thickBot="1" x14ac:dyDescent="0.25">
      <c r="A50" s="32" t="s">
        <v>30</v>
      </c>
      <c r="B50" s="48"/>
      <c r="C50" s="110">
        <f>SUM(C48,C42,C33,C29,C18,C9)</f>
        <v>0</v>
      </c>
      <c r="D50" s="110">
        <f>SUM(D48,D42,D33,D29,D18,D9)</f>
        <v>0</v>
      </c>
      <c r="E50" s="110">
        <f>SUM(E48,E42,E33,E29,E18,E9)</f>
        <v>0</v>
      </c>
      <c r="F50" s="111"/>
      <c r="G50" s="110">
        <f>SUM(G48,G42,G33,G29,G18,G9)</f>
        <v>0</v>
      </c>
      <c r="H50" s="110">
        <f>SUM(H48,H42,H33,H29,H18,H9)</f>
        <v>0</v>
      </c>
      <c r="I50" s="110">
        <f>SUM(I48,I42,I33,I29,I18,I9)</f>
        <v>0</v>
      </c>
      <c r="J50" s="111"/>
      <c r="K50" s="110">
        <f>SUM(K48,K42,K33,K29,K18,K9)</f>
        <v>0</v>
      </c>
      <c r="L50" s="110">
        <f>SUM(L48,L42,L33,L29,L18,L9)</f>
        <v>0</v>
      </c>
      <c r="M50" s="110">
        <f>SUM(M48,M42,M33,M29,M18,M9)</f>
        <v>0</v>
      </c>
      <c r="N50" s="111"/>
      <c r="O50" s="110">
        <f>SUM(O48,O42,O33,O29,O18,O9)</f>
        <v>0</v>
      </c>
      <c r="P50" s="22"/>
      <c r="Q50" s="22"/>
      <c r="R50" s="22"/>
    </row>
    <row r="51" spans="1:18" x14ac:dyDescent="0.2">
      <c r="M51" s="6"/>
    </row>
  </sheetData>
  <sheetProtection sheet="1" objects="1" scenarios="1" formatCells="0" formatColumns="0" formatRows="0" selectLockedCells="1"/>
  <mergeCells count="3">
    <mergeCell ref="G4:I4"/>
    <mergeCell ref="C4:E4"/>
    <mergeCell ref="K4:M4"/>
  </mergeCells>
  <phoneticPr fontId="3" type="noConversion"/>
  <conditionalFormatting sqref="A1:M50">
    <cfRule type="expression" dxfId="291" priority="10">
      <formula>CELL("Protect",A1)=0</formula>
    </cfRule>
  </conditionalFormatting>
  <conditionalFormatting sqref="N1:N50">
    <cfRule type="expression" dxfId="290" priority="9">
      <formula>CELL("Protect",N1)=0</formula>
    </cfRule>
  </conditionalFormatting>
  <conditionalFormatting sqref="O4">
    <cfRule type="expression" dxfId="289" priority="8">
      <formula>CELL("Protect",O4)=0</formula>
    </cfRule>
  </conditionalFormatting>
  <conditionalFormatting sqref="O9">
    <cfRule type="expression" dxfId="288" priority="7">
      <formula>CELL("Protect",O9)=0</formula>
    </cfRule>
  </conditionalFormatting>
  <conditionalFormatting sqref="O18">
    <cfRule type="expression" dxfId="287" priority="6">
      <formula>CELL("Protect",O18)=0</formula>
    </cfRule>
  </conditionalFormatting>
  <conditionalFormatting sqref="O29">
    <cfRule type="expression" dxfId="286" priority="5">
      <formula>CELL("Protect",O29)=0</formula>
    </cfRule>
  </conditionalFormatting>
  <conditionalFormatting sqref="O33">
    <cfRule type="expression" dxfId="285" priority="4">
      <formula>CELL("Protect",O33)=0</formula>
    </cfRule>
  </conditionalFormatting>
  <conditionalFormatting sqref="O42">
    <cfRule type="expression" dxfId="284" priority="3">
      <formula>CELL("Protect",O42)=0</formula>
    </cfRule>
  </conditionalFormatting>
  <conditionalFormatting sqref="O48">
    <cfRule type="expression" dxfId="283" priority="2">
      <formula>CELL("Protect",O48)=0</formula>
    </cfRule>
  </conditionalFormatting>
  <conditionalFormatting sqref="O50">
    <cfRule type="expression" dxfId="282" priority="1">
      <formula>CELL("Protect",O50)=0</formula>
    </cfRule>
  </conditionalFormatting>
  <printOptions horizontalCentered="1"/>
  <pageMargins left="0.74803149606299202" right="0.74803149606299202" top="0.43307086614173201" bottom="0.43307086614173201" header="0.23622047244094499" footer="0.23622047244094499"/>
  <pageSetup fitToWidth="2" fitToHeight="4" orientation="portrait" blackAndWhite="1" r:id="rId1"/>
  <headerFooter alignWithMargins="0">
    <oddHeader>&amp;LFondation canadienne pour l'innovation</oddHeader>
    <oddFooter>&amp;LBudget détaillé
&amp;"Arial,Bold"Rapport annuel 2014-2015</oddFooter>
  </headerFooter>
  <colBreaks count="1" manualBreakCount="1">
    <brk id="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J13"/>
  <sheetViews>
    <sheetView workbookViewId="0">
      <selection activeCell="D7" sqref="D7"/>
    </sheetView>
  </sheetViews>
  <sheetFormatPr defaultRowHeight="12.75" x14ac:dyDescent="0.2"/>
  <cols>
    <col min="1" max="1" width="25.5703125" style="1" customWidth="1"/>
    <col min="2" max="2" width="12.28515625" style="1" customWidth="1"/>
    <col min="3" max="3" width="0.85546875" style="1" customWidth="1"/>
    <col min="4" max="4" width="12.28515625" style="1" customWidth="1"/>
    <col min="5" max="5" width="0.85546875" style="104" customWidth="1"/>
    <col min="6" max="7" width="12.28515625" style="1" customWidth="1"/>
    <col min="8" max="8" width="0.85546875" style="1" customWidth="1"/>
    <col min="9" max="9" width="12.5703125" style="1" customWidth="1"/>
    <col min="10" max="16384" width="9.140625" style="1"/>
  </cols>
  <sheetData>
    <row r="1" spans="1:10" x14ac:dyDescent="0.2">
      <c r="A1" s="64" t="s">
        <v>31</v>
      </c>
      <c r="B1" s="65"/>
      <c r="C1" s="65"/>
      <c r="D1" s="65"/>
      <c r="E1" s="102"/>
      <c r="F1" s="65"/>
      <c r="G1" s="65"/>
      <c r="H1" s="65"/>
    </row>
    <row r="2" spans="1:10" x14ac:dyDescent="0.2">
      <c r="A2" s="98" t="s">
        <v>50</v>
      </c>
      <c r="B2" s="65"/>
      <c r="C2" s="65"/>
      <c r="D2" s="65"/>
      <c r="E2" s="102"/>
      <c r="F2" s="65"/>
      <c r="G2" s="65"/>
      <c r="H2" s="65"/>
    </row>
    <row r="3" spans="1:10" x14ac:dyDescent="0.2">
      <c r="A3" s="65"/>
      <c r="B3" s="102"/>
      <c r="C3" s="65"/>
      <c r="D3" s="65"/>
      <c r="E3" s="102"/>
      <c r="F3" s="65"/>
      <c r="G3" s="65"/>
      <c r="H3" s="65"/>
    </row>
    <row r="4" spans="1:10" ht="20.25" customHeight="1" x14ac:dyDescent="0.2">
      <c r="A4" s="127" t="s">
        <v>34</v>
      </c>
      <c r="B4" s="75"/>
      <c r="C4" s="66"/>
      <c r="D4" s="103" t="s">
        <v>32</v>
      </c>
      <c r="E4" s="105"/>
      <c r="F4" s="128" t="s">
        <v>33</v>
      </c>
      <c r="G4" s="129"/>
      <c r="H4" s="66"/>
      <c r="I4" s="103" t="s">
        <v>0</v>
      </c>
      <c r="J4" s="94"/>
    </row>
    <row r="5" spans="1:10" ht="18" customHeight="1" x14ac:dyDescent="0.2">
      <c r="A5" s="127"/>
      <c r="B5" s="67"/>
      <c r="C5" s="67"/>
      <c r="D5" s="67" t="s">
        <v>35</v>
      </c>
      <c r="E5" s="67"/>
      <c r="F5" s="67" t="s">
        <v>36</v>
      </c>
      <c r="G5" s="67" t="s">
        <v>37</v>
      </c>
      <c r="H5" s="67"/>
      <c r="I5" s="65"/>
    </row>
    <row r="6" spans="1:10" s="7" customFormat="1" ht="18" customHeight="1" x14ac:dyDescent="0.2">
      <c r="A6" s="68" t="s">
        <v>1</v>
      </c>
      <c r="B6" s="73"/>
      <c r="C6" s="74"/>
      <c r="D6" s="88">
        <f>'Détail - Coûts E et M'!E9</f>
        <v>0</v>
      </c>
      <c r="E6" s="112"/>
      <c r="F6" s="88">
        <f>'Détail - Coûts E et M'!I9</f>
        <v>0</v>
      </c>
      <c r="G6" s="88">
        <f>'Détail - Coûts E et M'!M9</f>
        <v>0</v>
      </c>
      <c r="H6" s="112"/>
      <c r="I6" s="115">
        <f>SUM(D6:G6)</f>
        <v>0</v>
      </c>
    </row>
    <row r="7" spans="1:10" s="7" customFormat="1" ht="18" customHeight="1" x14ac:dyDescent="0.2">
      <c r="A7" s="83" t="s">
        <v>15</v>
      </c>
      <c r="B7" s="73"/>
      <c r="C7" s="74"/>
      <c r="D7" s="88">
        <f>'Détail - Coûts E et M'!E18</f>
        <v>0</v>
      </c>
      <c r="E7" s="112"/>
      <c r="F7" s="88">
        <f>'Détail - Coûts E et M'!I18</f>
        <v>0</v>
      </c>
      <c r="G7" s="88">
        <f>'Détail - Coûts E et M'!M18</f>
        <v>0</v>
      </c>
      <c r="H7" s="112"/>
      <c r="I7" s="115">
        <f t="shared" ref="I7:I11" si="0">SUM(D7:G7)</f>
        <v>0</v>
      </c>
    </row>
    <row r="8" spans="1:10" s="7" customFormat="1" ht="18" customHeight="1" x14ac:dyDescent="0.2">
      <c r="A8" s="68" t="s">
        <v>2</v>
      </c>
      <c r="B8" s="73"/>
      <c r="C8" s="74"/>
      <c r="D8" s="88">
        <f>'Détail - Coûts E et M'!E29</f>
        <v>0</v>
      </c>
      <c r="E8" s="112"/>
      <c r="F8" s="88">
        <f>'Détail - Coûts E et M'!I29</f>
        <v>0</v>
      </c>
      <c r="G8" s="88">
        <f>'Détail - Coûts E et M'!M29</f>
        <v>0</v>
      </c>
      <c r="H8" s="112"/>
      <c r="I8" s="115">
        <f t="shared" si="0"/>
        <v>0</v>
      </c>
    </row>
    <row r="9" spans="1:10" s="7" customFormat="1" ht="18" customHeight="1" x14ac:dyDescent="0.2">
      <c r="A9" s="83" t="s">
        <v>24</v>
      </c>
      <c r="B9" s="73"/>
      <c r="C9" s="74"/>
      <c r="D9" s="88">
        <f>'Détail - Coûts E et M'!E33</f>
        <v>0</v>
      </c>
      <c r="E9" s="112"/>
      <c r="F9" s="88">
        <f>'Détail - Coûts E et M'!I33</f>
        <v>0</v>
      </c>
      <c r="G9" s="88">
        <f>'Détail - Coûts E et M'!M33</f>
        <v>0</v>
      </c>
      <c r="H9" s="112"/>
      <c r="I9" s="115">
        <f t="shared" si="0"/>
        <v>0</v>
      </c>
    </row>
    <row r="10" spans="1:10" s="7" customFormat="1" ht="18" customHeight="1" x14ac:dyDescent="0.2">
      <c r="A10" s="83" t="s">
        <v>26</v>
      </c>
      <c r="B10" s="73"/>
      <c r="C10" s="74"/>
      <c r="D10" s="88">
        <f>'Détail - Coûts E et M'!E42</f>
        <v>0</v>
      </c>
      <c r="E10" s="112"/>
      <c r="F10" s="88">
        <f>'Détail - Coûts E et M'!I42</f>
        <v>0</v>
      </c>
      <c r="G10" s="88">
        <f>'Détail - Coûts E et M'!M42</f>
        <v>0</v>
      </c>
      <c r="H10" s="112"/>
      <c r="I10" s="115">
        <f t="shared" si="0"/>
        <v>0</v>
      </c>
    </row>
    <row r="11" spans="1:10" s="7" customFormat="1" ht="18" customHeight="1" thickBot="1" x14ac:dyDescent="0.25">
      <c r="A11" s="83" t="s">
        <v>12</v>
      </c>
      <c r="B11" s="73"/>
      <c r="C11" s="74"/>
      <c r="D11" s="88">
        <f>'Détail - Coûts E et M'!E48</f>
        <v>0</v>
      </c>
      <c r="E11" s="112"/>
      <c r="F11" s="88">
        <f>'Détail - Coûts E et M'!I48</f>
        <v>0</v>
      </c>
      <c r="G11" s="88">
        <f>'Détail - Coûts E et M'!M48</f>
        <v>0</v>
      </c>
      <c r="H11" s="112"/>
      <c r="I11" s="115">
        <f t="shared" si="0"/>
        <v>0</v>
      </c>
    </row>
    <row r="12" spans="1:10" s="72" customFormat="1" ht="28.5" customHeight="1" x14ac:dyDescent="0.2">
      <c r="A12" s="69" t="s">
        <v>30</v>
      </c>
      <c r="B12" s="70"/>
      <c r="C12" s="71"/>
      <c r="D12" s="113">
        <f>SUM(D6:D11)</f>
        <v>0</v>
      </c>
      <c r="E12" s="114"/>
      <c r="F12" s="113">
        <f>SUM(F6:F11)</f>
        <v>0</v>
      </c>
      <c r="G12" s="113">
        <f>SUM(G6:G11)</f>
        <v>0</v>
      </c>
      <c r="H12" s="114"/>
      <c r="I12" s="113">
        <f>SUM(I6:I11)</f>
        <v>0</v>
      </c>
    </row>
    <row r="13" spans="1:10" x14ac:dyDescent="0.2">
      <c r="B13" s="95"/>
      <c r="C13" s="95"/>
      <c r="D13" s="95"/>
      <c r="E13" s="95"/>
      <c r="F13" s="95"/>
      <c r="G13" s="95"/>
      <c r="H13" s="95"/>
    </row>
  </sheetData>
  <sheetProtection sheet="1" objects="1" scenarios="1" formatCells="0" formatColumns="0" formatRows="0"/>
  <mergeCells count="2">
    <mergeCell ref="A4:A5"/>
    <mergeCell ref="F4:G4"/>
  </mergeCells>
  <phoneticPr fontId="3" type="noConversion"/>
  <conditionalFormatting sqref="B6:B11">
    <cfRule type="expression" dxfId="281" priority="12">
      <formula>CELL("Protect",B6)=0</formula>
    </cfRule>
  </conditionalFormatting>
  <conditionalFormatting sqref="B12">
    <cfRule type="expression" dxfId="280" priority="22">
      <formula>CELL("Protect",B12)=0</formula>
    </cfRule>
  </conditionalFormatting>
  <conditionalFormatting sqref="F6:F11">
    <cfRule type="expression" dxfId="279" priority="10">
      <formula>CELL("Protect",F6)=0</formula>
    </cfRule>
  </conditionalFormatting>
  <conditionalFormatting sqref="D12 F12:G12">
    <cfRule type="expression" dxfId="278" priority="17">
      <formula>CELL("Protect",D12)=0</formula>
    </cfRule>
  </conditionalFormatting>
  <conditionalFormatting sqref="D7:D11 G6:G11">
    <cfRule type="expression" dxfId="277" priority="11">
      <formula>CELL("Protect",D6)=0</formula>
    </cfRule>
  </conditionalFormatting>
  <conditionalFormatting sqref="I12">
    <cfRule type="expression" dxfId="276" priority="2">
      <formula>CELL("Protect",I12)=0</formula>
    </cfRule>
  </conditionalFormatting>
  <conditionalFormatting sqref="D6">
    <cfRule type="expression" dxfId="275" priority="1">
      <formula>CELL("Protect",D6)=0</formula>
    </cfRule>
  </conditionalFormatting>
  <printOptions horizontalCentered="1"/>
  <pageMargins left="0.74803149606299202" right="0.74803149606299202" top="0.98425196850393704" bottom="0.98425196850393704" header="0.511811023622047" footer="0.511811023622047"/>
  <pageSetup orientation="portrait" r:id="rId1"/>
  <headerFooter alignWithMargins="0">
    <oddHeader>&amp;LFondation canadienne pour l'innovation</oddHeader>
    <oddFooter>&amp;LBudget détaillé
&amp;"Arial,Bold"Rapport annuel 2014-2015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Q42"/>
  <sheetViews>
    <sheetView zoomScaleNormal="100" zoomScaleSheetLayoutView="100" workbookViewId="0"/>
  </sheetViews>
  <sheetFormatPr defaultRowHeight="12.75" x14ac:dyDescent="0.2"/>
  <cols>
    <col min="1" max="1" width="24.7109375" style="54" customWidth="1"/>
    <col min="2" max="2" width="0.85546875" style="54" customWidth="1"/>
    <col min="3" max="4" width="10.140625" style="54" customWidth="1"/>
    <col min="5" max="5" width="10.28515625" style="54" customWidth="1"/>
    <col min="6" max="6" width="0.85546875" style="54" customWidth="1"/>
    <col min="7" max="9" width="9.85546875" style="54" customWidth="1"/>
    <col min="10" max="10" width="5.28515625" style="58" customWidth="1"/>
    <col min="11" max="11" width="0.5703125" style="54" customWidth="1"/>
    <col min="12" max="12" width="10" style="54" customWidth="1"/>
    <col min="13" max="14" width="9.85546875" style="54" customWidth="1"/>
    <col min="15" max="15" width="4.28515625" style="58" customWidth="1"/>
    <col min="16" max="16" width="0.5703125" style="54" customWidth="1"/>
    <col min="17" max="17" width="10" style="54" customWidth="1"/>
    <col min="18" max="16384" width="9.140625" style="54"/>
  </cols>
  <sheetData>
    <row r="1" spans="1:17" ht="9" customHeight="1" x14ac:dyDescent="0.2">
      <c r="A1" s="55"/>
    </row>
    <row r="2" spans="1:17" ht="24.75" customHeight="1" x14ac:dyDescent="0.2">
      <c r="A2" s="55"/>
      <c r="C2" s="133" t="s">
        <v>80</v>
      </c>
      <c r="D2" s="133"/>
      <c r="E2" s="133"/>
      <c r="F2" s="133"/>
      <c r="G2" s="133"/>
      <c r="H2" s="133"/>
      <c r="I2" s="133"/>
      <c r="J2" s="133"/>
      <c r="L2" s="56" t="s">
        <v>65</v>
      </c>
    </row>
    <row r="3" spans="1:17" x14ac:dyDescent="0.2">
      <c r="A3" s="55"/>
      <c r="C3" s="54" t="s">
        <v>70</v>
      </c>
    </row>
    <row r="4" spans="1:17" ht="9" customHeight="1" x14ac:dyDescent="0.2"/>
    <row r="5" spans="1:17" ht="18" customHeight="1" x14ac:dyDescent="0.2">
      <c r="A5" s="57"/>
      <c r="C5" s="130" t="s">
        <v>79</v>
      </c>
      <c r="D5" s="131"/>
      <c r="E5" s="132"/>
      <c r="G5" s="130" t="s">
        <v>38</v>
      </c>
      <c r="H5" s="131"/>
      <c r="I5" s="131"/>
      <c r="J5" s="132"/>
      <c r="L5" s="130" t="s">
        <v>39</v>
      </c>
      <c r="M5" s="131"/>
      <c r="N5" s="131"/>
      <c r="O5" s="132"/>
      <c r="Q5" s="100" t="s">
        <v>0</v>
      </c>
    </row>
    <row r="6" spans="1:17" s="61" customFormat="1" ht="38.25" x14ac:dyDescent="0.2">
      <c r="A6" s="52" t="s">
        <v>81</v>
      </c>
      <c r="C6" s="49" t="s">
        <v>40</v>
      </c>
      <c r="D6" s="49" t="s">
        <v>42</v>
      </c>
      <c r="E6" s="49" t="s">
        <v>5</v>
      </c>
      <c r="G6" s="49" t="s">
        <v>40</v>
      </c>
      <c r="H6" s="49" t="s">
        <v>42</v>
      </c>
      <c r="I6" s="49" t="s">
        <v>5</v>
      </c>
      <c r="J6" s="59" t="s">
        <v>72</v>
      </c>
      <c r="L6" s="49" t="s">
        <v>40</v>
      </c>
      <c r="M6" s="49" t="s">
        <v>42</v>
      </c>
      <c r="N6" s="49" t="s">
        <v>5</v>
      </c>
      <c r="O6" s="59" t="s">
        <v>72</v>
      </c>
      <c r="Q6" s="54"/>
    </row>
    <row r="7" spans="1:17" s="62" customFormat="1" x14ac:dyDescent="0.2">
      <c r="A7" s="50" t="s">
        <v>43</v>
      </c>
      <c r="C7" s="27"/>
      <c r="D7" s="27"/>
      <c r="E7" s="116">
        <f>SUM(C7:D7)</f>
        <v>0</v>
      </c>
      <c r="F7" s="117"/>
      <c r="G7" s="27"/>
      <c r="H7" s="27"/>
      <c r="I7" s="116">
        <f>SUM(G7:H7)</f>
        <v>0</v>
      </c>
      <c r="J7" s="118"/>
      <c r="K7" s="117"/>
      <c r="L7" s="27"/>
      <c r="M7" s="27"/>
      <c r="N7" s="116">
        <f>SUM(L7:M7)</f>
        <v>0</v>
      </c>
      <c r="O7" s="118"/>
      <c r="P7" s="117"/>
      <c r="Q7" s="116">
        <f>E7+I7+N7</f>
        <v>0</v>
      </c>
    </row>
    <row r="8" spans="1:17" s="62" customFormat="1" ht="13.5" thickBot="1" x14ac:dyDescent="0.25">
      <c r="A8" s="50"/>
      <c r="C8" s="27"/>
      <c r="D8" s="27"/>
      <c r="E8" s="116">
        <f>SUM(C8:D8)</f>
        <v>0</v>
      </c>
      <c r="F8" s="117"/>
      <c r="G8" s="27"/>
      <c r="H8" s="27"/>
      <c r="I8" s="116">
        <f>SUM(G8:H8)</f>
        <v>0</v>
      </c>
      <c r="J8" s="118"/>
      <c r="K8" s="117"/>
      <c r="L8" s="27"/>
      <c r="M8" s="27"/>
      <c r="N8" s="116">
        <f>SUM(L8:M8)</f>
        <v>0</v>
      </c>
      <c r="O8" s="118"/>
      <c r="P8" s="117"/>
      <c r="Q8" s="116">
        <f>E8+I8+N8</f>
        <v>0</v>
      </c>
    </row>
    <row r="9" spans="1:17" s="63" customFormat="1" x14ac:dyDescent="0.2">
      <c r="A9" s="51" t="s">
        <v>11</v>
      </c>
      <c r="C9" s="107">
        <f>SUM(C7:C8)</f>
        <v>0</v>
      </c>
      <c r="D9" s="107">
        <f>SUM(D7:D8)</f>
        <v>0</v>
      </c>
      <c r="E9" s="107">
        <f>SUM(C9:D9)</f>
        <v>0</v>
      </c>
      <c r="F9" s="119"/>
      <c r="G9" s="107">
        <f>SUM(G7:G8)</f>
        <v>0</v>
      </c>
      <c r="H9" s="107">
        <f>SUM(H7:H8)</f>
        <v>0</v>
      </c>
      <c r="I9" s="107">
        <f>SUM(G9:H9)</f>
        <v>0</v>
      </c>
      <c r="J9" s="120"/>
      <c r="K9" s="119"/>
      <c r="L9" s="107">
        <f>SUM(L7:L8)</f>
        <v>0</v>
      </c>
      <c r="M9" s="107">
        <f>SUM(M7:M8)</f>
        <v>0</v>
      </c>
      <c r="N9" s="107">
        <f>SUM(L9:M9)</f>
        <v>0</v>
      </c>
      <c r="O9" s="120"/>
      <c r="P9" s="119"/>
      <c r="Q9" s="107">
        <f>SUM(Q7:Q8)</f>
        <v>0</v>
      </c>
    </row>
    <row r="10" spans="1:17" ht="7.5" customHeight="1" x14ac:dyDescent="0.2"/>
    <row r="11" spans="1:17" s="61" customFormat="1" ht="22.5" x14ac:dyDescent="0.2">
      <c r="A11" s="52" t="s">
        <v>44</v>
      </c>
      <c r="C11" s="49" t="s">
        <v>40</v>
      </c>
      <c r="D11" s="49" t="s">
        <v>42</v>
      </c>
      <c r="E11" s="49" t="s">
        <v>5</v>
      </c>
      <c r="G11" s="49" t="s">
        <v>40</v>
      </c>
      <c r="H11" s="49" t="s">
        <v>42</v>
      </c>
      <c r="I11" s="49" t="s">
        <v>5</v>
      </c>
      <c r="J11" s="59" t="s">
        <v>72</v>
      </c>
      <c r="L11" s="49" t="s">
        <v>40</v>
      </c>
      <c r="M11" s="49" t="s">
        <v>42</v>
      </c>
      <c r="N11" s="49" t="s">
        <v>5</v>
      </c>
      <c r="O11" s="59" t="s">
        <v>72</v>
      </c>
      <c r="Q11" s="54"/>
    </row>
    <row r="12" spans="1:17" s="62" customFormat="1" x14ac:dyDescent="0.2">
      <c r="A12" s="50" t="s">
        <v>43</v>
      </c>
      <c r="C12" s="27"/>
      <c r="D12" s="27"/>
      <c r="E12" s="20">
        <f>SUM(C12:D12)</f>
        <v>0</v>
      </c>
      <c r="G12" s="27"/>
      <c r="H12" s="27"/>
      <c r="I12" s="20">
        <f>SUM(G12:H12)</f>
        <v>0</v>
      </c>
      <c r="J12" s="60"/>
      <c r="L12" s="27"/>
      <c r="M12" s="27"/>
      <c r="N12" s="20">
        <f>SUM(L12:M12)</f>
        <v>0</v>
      </c>
      <c r="O12" s="60"/>
      <c r="Q12" s="20">
        <f t="shared" ref="Q12:Q13" si="0">E12+I12+N12</f>
        <v>0</v>
      </c>
    </row>
    <row r="13" spans="1:17" s="62" customFormat="1" ht="13.5" thickBot="1" x14ac:dyDescent="0.25">
      <c r="A13" s="50"/>
      <c r="C13" s="27"/>
      <c r="D13" s="27"/>
      <c r="E13" s="20">
        <f>SUM(C13:D13)</f>
        <v>0</v>
      </c>
      <c r="G13" s="27"/>
      <c r="H13" s="27"/>
      <c r="I13" s="20">
        <f>SUM(G13:H13)</f>
        <v>0</v>
      </c>
      <c r="J13" s="60"/>
      <c r="L13" s="27"/>
      <c r="M13" s="27"/>
      <c r="N13" s="20">
        <f>SUM(L13:M13)</f>
        <v>0</v>
      </c>
      <c r="O13" s="60"/>
      <c r="Q13" s="20">
        <f t="shared" si="0"/>
        <v>0</v>
      </c>
    </row>
    <row r="14" spans="1:17" s="63" customFormat="1" x14ac:dyDescent="0.2">
      <c r="A14" s="51" t="s">
        <v>11</v>
      </c>
      <c r="C14" s="107">
        <f>SUM(C12:C13)</f>
        <v>0</v>
      </c>
      <c r="D14" s="107">
        <f>SUM(D12:D13)</f>
        <v>0</v>
      </c>
      <c r="E14" s="107">
        <f>SUM(C14:D14)</f>
        <v>0</v>
      </c>
      <c r="F14" s="119"/>
      <c r="G14" s="107">
        <f>SUM(G12:G13)</f>
        <v>0</v>
      </c>
      <c r="H14" s="107">
        <f>SUM(H12:H13)</f>
        <v>0</v>
      </c>
      <c r="I14" s="107">
        <f>SUM(G14:H14)</f>
        <v>0</v>
      </c>
      <c r="J14" s="120"/>
      <c r="K14" s="119"/>
      <c r="L14" s="107">
        <f>SUM(L12:L13)</f>
        <v>0</v>
      </c>
      <c r="M14" s="107">
        <f>SUM(M12:M13)</f>
        <v>0</v>
      </c>
      <c r="N14" s="107">
        <f>SUM(L14:M14)</f>
        <v>0</v>
      </c>
      <c r="O14" s="120"/>
      <c r="P14" s="119"/>
      <c r="Q14" s="107">
        <f>SUM(Q12:Q13)</f>
        <v>0</v>
      </c>
    </row>
    <row r="15" spans="1:17" ht="7.5" customHeight="1" x14ac:dyDescent="0.2"/>
    <row r="16" spans="1:17" s="61" customFormat="1" ht="25.5" x14ac:dyDescent="0.2">
      <c r="A16" s="52" t="s">
        <v>45</v>
      </c>
      <c r="C16" s="49" t="s">
        <v>41</v>
      </c>
      <c r="D16" s="49" t="s">
        <v>42</v>
      </c>
      <c r="E16" s="49" t="s">
        <v>5</v>
      </c>
      <c r="G16" s="49" t="s">
        <v>41</v>
      </c>
      <c r="H16" s="49" t="s">
        <v>42</v>
      </c>
      <c r="I16" s="49" t="s">
        <v>5</v>
      </c>
      <c r="J16" s="59" t="s">
        <v>72</v>
      </c>
      <c r="L16" s="49" t="s">
        <v>40</v>
      </c>
      <c r="M16" s="49" t="s">
        <v>42</v>
      </c>
      <c r="N16" s="49" t="s">
        <v>5</v>
      </c>
      <c r="O16" s="59" t="s">
        <v>72</v>
      </c>
      <c r="Q16" s="54"/>
    </row>
    <row r="17" spans="1:17" s="62" customFormat="1" x14ac:dyDescent="0.2">
      <c r="A17" s="50" t="s">
        <v>43</v>
      </c>
      <c r="C17" s="27"/>
      <c r="D17" s="27"/>
      <c r="E17" s="20">
        <f>SUM(C17:D17)</f>
        <v>0</v>
      </c>
      <c r="G17" s="27"/>
      <c r="H17" s="27"/>
      <c r="I17" s="20">
        <f>SUM(G17:H17)</f>
        <v>0</v>
      </c>
      <c r="J17" s="60"/>
      <c r="L17" s="27"/>
      <c r="M17" s="27"/>
      <c r="N17" s="20">
        <f>SUM(L17:M17)</f>
        <v>0</v>
      </c>
      <c r="O17" s="60"/>
      <c r="Q17" s="20">
        <f t="shared" ref="Q17:Q18" si="1">E17+I17+N17</f>
        <v>0</v>
      </c>
    </row>
    <row r="18" spans="1:17" s="62" customFormat="1" ht="13.5" thickBot="1" x14ac:dyDescent="0.25">
      <c r="A18" s="50"/>
      <c r="C18" s="27"/>
      <c r="D18" s="27"/>
      <c r="E18" s="20">
        <f>SUM(C18:D18)</f>
        <v>0</v>
      </c>
      <c r="G18" s="27"/>
      <c r="H18" s="27"/>
      <c r="I18" s="20">
        <f>SUM(G18:H18)</f>
        <v>0</v>
      </c>
      <c r="J18" s="60"/>
      <c r="L18" s="27"/>
      <c r="M18" s="27"/>
      <c r="N18" s="20">
        <f>SUM(L18:M18)</f>
        <v>0</v>
      </c>
      <c r="O18" s="60"/>
      <c r="Q18" s="20">
        <f t="shared" si="1"/>
        <v>0</v>
      </c>
    </row>
    <row r="19" spans="1:17" s="63" customFormat="1" x14ac:dyDescent="0.2">
      <c r="A19" s="51" t="s">
        <v>11</v>
      </c>
      <c r="C19" s="107">
        <f>SUM(C17:C18)</f>
        <v>0</v>
      </c>
      <c r="D19" s="107">
        <f>SUM(D17:D18)</f>
        <v>0</v>
      </c>
      <c r="E19" s="107">
        <f>SUM(C19:D19)</f>
        <v>0</v>
      </c>
      <c r="F19" s="119"/>
      <c r="G19" s="107">
        <f>SUM(G17:G18)</f>
        <v>0</v>
      </c>
      <c r="H19" s="107">
        <f>SUM(H17:H18)</f>
        <v>0</v>
      </c>
      <c r="I19" s="107">
        <f>SUM(G19:H19)</f>
        <v>0</v>
      </c>
      <c r="J19" s="120"/>
      <c r="K19" s="119"/>
      <c r="L19" s="107">
        <f>SUM(L17:L18)</f>
        <v>0</v>
      </c>
      <c r="M19" s="107">
        <f>SUM(M17:M18)</f>
        <v>0</v>
      </c>
      <c r="N19" s="107">
        <f>SUM(L19:M19)</f>
        <v>0</v>
      </c>
      <c r="O19" s="120"/>
      <c r="P19" s="119"/>
      <c r="Q19" s="107">
        <f>SUM(Q17:Q18)</f>
        <v>0</v>
      </c>
    </row>
    <row r="20" spans="1:17" ht="7.5" customHeight="1" x14ac:dyDescent="0.2"/>
    <row r="21" spans="1:17" s="61" customFormat="1" ht="25.5" x14ac:dyDescent="0.2">
      <c r="A21" s="52" t="s">
        <v>54</v>
      </c>
      <c r="C21" s="49" t="s">
        <v>41</v>
      </c>
      <c r="D21" s="49" t="s">
        <v>42</v>
      </c>
      <c r="E21" s="49" t="s">
        <v>5</v>
      </c>
      <c r="G21" s="49" t="s">
        <v>41</v>
      </c>
      <c r="H21" s="49" t="s">
        <v>42</v>
      </c>
      <c r="I21" s="49" t="s">
        <v>5</v>
      </c>
      <c r="J21" s="59" t="s">
        <v>72</v>
      </c>
      <c r="L21" s="49" t="s">
        <v>41</v>
      </c>
      <c r="M21" s="49" t="s">
        <v>42</v>
      </c>
      <c r="N21" s="49" t="s">
        <v>5</v>
      </c>
      <c r="O21" s="59" t="s">
        <v>72</v>
      </c>
      <c r="Q21" s="54"/>
    </row>
    <row r="22" spans="1:17" s="62" customFormat="1" x14ac:dyDescent="0.2">
      <c r="A22" s="50" t="s">
        <v>43</v>
      </c>
      <c r="C22" s="27"/>
      <c r="D22" s="27"/>
      <c r="E22" s="20">
        <f>SUM(C22:D22)</f>
        <v>0</v>
      </c>
      <c r="G22" s="27"/>
      <c r="H22" s="27"/>
      <c r="I22" s="20">
        <f>SUM(G22:H22)</f>
        <v>0</v>
      </c>
      <c r="J22" s="60"/>
      <c r="L22" s="27"/>
      <c r="M22" s="27"/>
      <c r="N22" s="20">
        <f>SUM(L22:M22)</f>
        <v>0</v>
      </c>
      <c r="O22" s="60"/>
      <c r="Q22" s="20">
        <f t="shared" ref="Q22:Q23" si="2">E22+I22+N22</f>
        <v>0</v>
      </c>
    </row>
    <row r="23" spans="1:17" s="62" customFormat="1" ht="13.5" thickBot="1" x14ac:dyDescent="0.25">
      <c r="A23" s="50"/>
      <c r="C23" s="27"/>
      <c r="D23" s="27"/>
      <c r="E23" s="20">
        <f>SUM(C23:D23)</f>
        <v>0</v>
      </c>
      <c r="G23" s="27"/>
      <c r="H23" s="27"/>
      <c r="I23" s="20">
        <f>SUM(G23:H23)</f>
        <v>0</v>
      </c>
      <c r="J23" s="60"/>
      <c r="L23" s="27"/>
      <c r="M23" s="27"/>
      <c r="N23" s="20">
        <f>SUM(L23:M23)</f>
        <v>0</v>
      </c>
      <c r="O23" s="60"/>
      <c r="Q23" s="20">
        <f t="shared" si="2"/>
        <v>0</v>
      </c>
    </row>
    <row r="24" spans="1:17" s="63" customFormat="1" x14ac:dyDescent="0.2">
      <c r="A24" s="51" t="s">
        <v>11</v>
      </c>
      <c r="C24" s="107">
        <f>SUM(C22:C23)</f>
        <v>0</v>
      </c>
      <c r="D24" s="107">
        <f>SUM(D22:D23)</f>
        <v>0</v>
      </c>
      <c r="E24" s="107">
        <f>SUM(C24:D24)</f>
        <v>0</v>
      </c>
      <c r="F24" s="119"/>
      <c r="G24" s="107">
        <f>SUM(G22:G23)</f>
        <v>0</v>
      </c>
      <c r="H24" s="107">
        <f>SUM(H22:H23)</f>
        <v>0</v>
      </c>
      <c r="I24" s="107">
        <f>SUM(G24:H24)</f>
        <v>0</v>
      </c>
      <c r="J24" s="120"/>
      <c r="K24" s="119"/>
      <c r="L24" s="107">
        <f>SUM(L22:L23)</f>
        <v>0</v>
      </c>
      <c r="M24" s="107">
        <f>SUM(M22:M23)</f>
        <v>0</v>
      </c>
      <c r="N24" s="107">
        <f>SUM(L24:M24)</f>
        <v>0</v>
      </c>
      <c r="O24" s="120"/>
      <c r="P24" s="119"/>
      <c r="Q24" s="107">
        <f>SUM(Q22:Q23)</f>
        <v>0</v>
      </c>
    </row>
    <row r="25" spans="1:17" ht="7.5" customHeight="1" x14ac:dyDescent="0.2"/>
    <row r="26" spans="1:17" s="61" customFormat="1" ht="25.5" x14ac:dyDescent="0.2">
      <c r="A26" s="52" t="s">
        <v>46</v>
      </c>
      <c r="C26" s="49" t="s">
        <v>41</v>
      </c>
      <c r="D26" s="49" t="s">
        <v>42</v>
      </c>
      <c r="E26" s="49" t="s">
        <v>5</v>
      </c>
      <c r="G26" s="49" t="s">
        <v>41</v>
      </c>
      <c r="H26" s="49" t="s">
        <v>42</v>
      </c>
      <c r="I26" s="49" t="s">
        <v>5</v>
      </c>
      <c r="J26" s="59" t="s">
        <v>72</v>
      </c>
      <c r="L26" s="49" t="s">
        <v>41</v>
      </c>
      <c r="M26" s="49" t="s">
        <v>42</v>
      </c>
      <c r="N26" s="49" t="s">
        <v>5</v>
      </c>
      <c r="O26" s="59" t="s">
        <v>72</v>
      </c>
      <c r="Q26" s="54"/>
    </row>
    <row r="27" spans="1:17" s="62" customFormat="1" x14ac:dyDescent="0.2">
      <c r="A27" s="50" t="s">
        <v>43</v>
      </c>
      <c r="C27" s="27"/>
      <c r="D27" s="27"/>
      <c r="E27" s="20">
        <f>SUM(C27:D27)</f>
        <v>0</v>
      </c>
      <c r="G27" s="27"/>
      <c r="H27" s="27"/>
      <c r="I27" s="20">
        <f>SUM(G27:H27)</f>
        <v>0</v>
      </c>
      <c r="J27" s="60"/>
      <c r="L27" s="27"/>
      <c r="M27" s="27"/>
      <c r="N27" s="20">
        <f>SUM(L27:M27)</f>
        <v>0</v>
      </c>
      <c r="O27" s="60"/>
      <c r="Q27" s="20">
        <f t="shared" ref="Q27:Q28" si="3">E27+I27+N27</f>
        <v>0</v>
      </c>
    </row>
    <row r="28" spans="1:17" s="62" customFormat="1" ht="13.5" thickBot="1" x14ac:dyDescent="0.25">
      <c r="A28" s="50"/>
      <c r="C28" s="27"/>
      <c r="D28" s="27"/>
      <c r="E28" s="20">
        <f>SUM(C28:D28)</f>
        <v>0</v>
      </c>
      <c r="G28" s="27"/>
      <c r="H28" s="27"/>
      <c r="I28" s="20">
        <f>SUM(G28:H28)</f>
        <v>0</v>
      </c>
      <c r="J28" s="60"/>
      <c r="L28" s="27"/>
      <c r="M28" s="27"/>
      <c r="N28" s="20">
        <f>SUM(L28:M28)</f>
        <v>0</v>
      </c>
      <c r="O28" s="60"/>
      <c r="Q28" s="20">
        <f t="shared" si="3"/>
        <v>0</v>
      </c>
    </row>
    <row r="29" spans="1:17" s="63" customFormat="1" x14ac:dyDescent="0.2">
      <c r="A29" s="51" t="s">
        <v>11</v>
      </c>
      <c r="C29" s="107">
        <f>SUM(C27:C28)</f>
        <v>0</v>
      </c>
      <c r="D29" s="107">
        <f>SUM(D27:D28)</f>
        <v>0</v>
      </c>
      <c r="E29" s="107">
        <f>SUM(C29:D29)</f>
        <v>0</v>
      </c>
      <c r="F29" s="119"/>
      <c r="G29" s="107">
        <f>SUM(G27:G28)</f>
        <v>0</v>
      </c>
      <c r="H29" s="107">
        <f>SUM(H27:H28)</f>
        <v>0</v>
      </c>
      <c r="I29" s="107">
        <f>SUM(G29:H29)</f>
        <v>0</v>
      </c>
      <c r="J29" s="120"/>
      <c r="K29" s="119"/>
      <c r="L29" s="107">
        <f>SUM(L27:L28)</f>
        <v>0</v>
      </c>
      <c r="M29" s="107">
        <f>SUM(M27:M28)</f>
        <v>0</v>
      </c>
      <c r="N29" s="107">
        <f>SUM(L29:M29)</f>
        <v>0</v>
      </c>
      <c r="O29" s="120"/>
      <c r="P29" s="119"/>
      <c r="Q29" s="107">
        <f>SUM(Q27:Q28)</f>
        <v>0</v>
      </c>
    </row>
    <row r="30" spans="1:17" ht="7.5" customHeight="1" x14ac:dyDescent="0.2"/>
    <row r="31" spans="1:17" s="61" customFormat="1" ht="22.5" x14ac:dyDescent="0.2">
      <c r="A31" s="52" t="s">
        <v>47</v>
      </c>
      <c r="C31" s="49" t="s">
        <v>41</v>
      </c>
      <c r="D31" s="49" t="s">
        <v>42</v>
      </c>
      <c r="E31" s="49" t="s">
        <v>5</v>
      </c>
      <c r="G31" s="49" t="s">
        <v>41</v>
      </c>
      <c r="H31" s="49" t="s">
        <v>42</v>
      </c>
      <c r="I31" s="49" t="s">
        <v>5</v>
      </c>
      <c r="J31" s="59" t="s">
        <v>72</v>
      </c>
      <c r="L31" s="49" t="s">
        <v>41</v>
      </c>
      <c r="M31" s="49" t="s">
        <v>42</v>
      </c>
      <c r="N31" s="49" t="s">
        <v>5</v>
      </c>
      <c r="O31" s="59" t="s">
        <v>72</v>
      </c>
      <c r="Q31" s="54"/>
    </row>
    <row r="32" spans="1:17" s="62" customFormat="1" x14ac:dyDescent="0.2">
      <c r="A32" s="50" t="s">
        <v>69</v>
      </c>
      <c r="C32" s="27"/>
      <c r="D32" s="27"/>
      <c r="E32" s="20">
        <f>SUM(C32:D32)</f>
        <v>0</v>
      </c>
      <c r="G32" s="27"/>
      <c r="H32" s="27"/>
      <c r="I32" s="20">
        <f>SUM(G32:H32)</f>
        <v>0</v>
      </c>
      <c r="J32" s="60"/>
      <c r="L32" s="27"/>
      <c r="M32" s="27"/>
      <c r="N32" s="20">
        <f>SUM(L32:M32)</f>
        <v>0</v>
      </c>
      <c r="O32" s="60"/>
      <c r="Q32" s="20">
        <f t="shared" ref="Q32:Q33" si="4">E32+I32+N32</f>
        <v>0</v>
      </c>
    </row>
    <row r="33" spans="1:17" s="62" customFormat="1" ht="13.5" thickBot="1" x14ac:dyDescent="0.25">
      <c r="A33" s="50"/>
      <c r="C33" s="27"/>
      <c r="D33" s="27"/>
      <c r="E33" s="20">
        <f>SUM(C33:D33)</f>
        <v>0</v>
      </c>
      <c r="G33" s="27"/>
      <c r="H33" s="27"/>
      <c r="I33" s="20">
        <f>SUM(G33:H33)</f>
        <v>0</v>
      </c>
      <c r="J33" s="60"/>
      <c r="L33" s="27"/>
      <c r="M33" s="27"/>
      <c r="N33" s="20">
        <f>SUM(L33:M33)</f>
        <v>0</v>
      </c>
      <c r="O33" s="60"/>
      <c r="Q33" s="20">
        <f t="shared" si="4"/>
        <v>0</v>
      </c>
    </row>
    <row r="34" spans="1:17" s="63" customFormat="1" x14ac:dyDescent="0.2">
      <c r="A34" s="51" t="s">
        <v>11</v>
      </c>
      <c r="C34" s="107">
        <f>SUM(C32:C33)</f>
        <v>0</v>
      </c>
      <c r="D34" s="107">
        <f>SUM(D32:D33)</f>
        <v>0</v>
      </c>
      <c r="E34" s="107">
        <f>SUM(C34:D34)</f>
        <v>0</v>
      </c>
      <c r="F34" s="119"/>
      <c r="G34" s="107">
        <f>SUM(G32:G33)</f>
        <v>0</v>
      </c>
      <c r="H34" s="107">
        <f>SUM(H32:H33)</f>
        <v>0</v>
      </c>
      <c r="I34" s="107">
        <f>SUM(G34:H34)</f>
        <v>0</v>
      </c>
      <c r="J34" s="120"/>
      <c r="K34" s="119"/>
      <c r="L34" s="107">
        <f>SUM(L32:L33)</f>
        <v>0</v>
      </c>
      <c r="M34" s="107">
        <f>SUM(M32:M33)</f>
        <v>0</v>
      </c>
      <c r="N34" s="107">
        <f>SUM(L34:M34)</f>
        <v>0</v>
      </c>
      <c r="O34" s="120"/>
      <c r="P34" s="119"/>
      <c r="Q34" s="107">
        <f>SUM(Q32:Q33)</f>
        <v>0</v>
      </c>
    </row>
    <row r="35" spans="1:17" ht="7.5" customHeight="1" x14ac:dyDescent="0.2"/>
    <row r="36" spans="1:17" s="61" customFormat="1" ht="22.5" x14ac:dyDescent="0.2">
      <c r="A36" s="52" t="s">
        <v>12</v>
      </c>
      <c r="C36" s="49" t="s">
        <v>41</v>
      </c>
      <c r="D36" s="49" t="s">
        <v>42</v>
      </c>
      <c r="E36" s="49" t="s">
        <v>5</v>
      </c>
      <c r="G36" s="49" t="s">
        <v>41</v>
      </c>
      <c r="H36" s="49" t="s">
        <v>42</v>
      </c>
      <c r="I36" s="49" t="s">
        <v>5</v>
      </c>
      <c r="J36" s="59" t="s">
        <v>72</v>
      </c>
      <c r="L36" s="49" t="s">
        <v>41</v>
      </c>
      <c r="M36" s="49" t="s">
        <v>42</v>
      </c>
      <c r="N36" s="49" t="s">
        <v>5</v>
      </c>
      <c r="O36" s="59" t="s">
        <v>72</v>
      </c>
      <c r="Q36" s="54"/>
    </row>
    <row r="37" spans="1:17" s="62" customFormat="1" x14ac:dyDescent="0.2">
      <c r="A37" s="50" t="s">
        <v>43</v>
      </c>
      <c r="C37" s="27"/>
      <c r="D37" s="27"/>
      <c r="E37" s="20">
        <f>SUM(C37:D37)</f>
        <v>0</v>
      </c>
      <c r="G37" s="27"/>
      <c r="H37" s="27"/>
      <c r="I37" s="20">
        <f>SUM(G37:H37)</f>
        <v>0</v>
      </c>
      <c r="J37" s="60"/>
      <c r="L37" s="27"/>
      <c r="M37" s="27"/>
      <c r="N37" s="20">
        <f>SUM(L37:M37)</f>
        <v>0</v>
      </c>
      <c r="O37" s="60"/>
      <c r="Q37" s="20">
        <f t="shared" ref="Q37:Q38" si="5">E37+I37+N37</f>
        <v>0</v>
      </c>
    </row>
    <row r="38" spans="1:17" s="62" customFormat="1" ht="13.5" thickBot="1" x14ac:dyDescent="0.25">
      <c r="A38" s="50"/>
      <c r="C38" s="27"/>
      <c r="D38" s="27"/>
      <c r="E38" s="20">
        <f>SUM(C38:D38)</f>
        <v>0</v>
      </c>
      <c r="G38" s="27"/>
      <c r="H38" s="27"/>
      <c r="I38" s="20">
        <f>SUM(G38:H38)</f>
        <v>0</v>
      </c>
      <c r="J38" s="60"/>
      <c r="L38" s="27"/>
      <c r="M38" s="27"/>
      <c r="N38" s="20">
        <f>SUM(L38:M38)</f>
        <v>0</v>
      </c>
      <c r="O38" s="60"/>
      <c r="Q38" s="20">
        <f t="shared" si="5"/>
        <v>0</v>
      </c>
    </row>
    <row r="39" spans="1:17" s="63" customFormat="1" x14ac:dyDescent="0.2">
      <c r="A39" s="51" t="s">
        <v>11</v>
      </c>
      <c r="C39" s="107">
        <f>SUM(C37:C38)</f>
        <v>0</v>
      </c>
      <c r="D39" s="107">
        <f>SUM(D37:D38)</f>
        <v>0</v>
      </c>
      <c r="E39" s="107">
        <f>SUM(C39:D39)</f>
        <v>0</v>
      </c>
      <c r="F39" s="119"/>
      <c r="G39" s="107">
        <f>SUM(G37:G38)</f>
        <v>0</v>
      </c>
      <c r="H39" s="107">
        <f>SUM(H37:H38)</f>
        <v>0</v>
      </c>
      <c r="I39" s="107">
        <f>SUM(G39:H39)</f>
        <v>0</v>
      </c>
      <c r="J39" s="120"/>
      <c r="K39" s="119"/>
      <c r="L39" s="107">
        <f>SUM(L37:L38)</f>
        <v>0</v>
      </c>
      <c r="M39" s="107">
        <f>SUM(M37:M38)</f>
        <v>0</v>
      </c>
      <c r="N39" s="107">
        <f>SUM(L39:M39)</f>
        <v>0</v>
      </c>
      <c r="O39" s="120"/>
      <c r="P39" s="119"/>
      <c r="Q39" s="107">
        <f>SUM(Q37:Q38)</f>
        <v>0</v>
      </c>
    </row>
    <row r="40" spans="1:17" ht="7.5" customHeight="1" thickBot="1" x14ac:dyDescent="0.25">
      <c r="F40" s="55"/>
      <c r="K40" s="55"/>
      <c r="P40" s="55"/>
    </row>
    <row r="41" spans="1:17" s="62" customFormat="1" ht="22.5" customHeight="1" thickBot="1" x14ac:dyDescent="0.25">
      <c r="A41" s="53" t="s">
        <v>48</v>
      </c>
      <c r="B41" s="48"/>
      <c r="C41" s="110">
        <f>SUM(C39,C34,C29,C24,C19,C14,C9)</f>
        <v>0</v>
      </c>
      <c r="D41" s="110">
        <f>SUM(D39,D34,D29,D24,D19,D14,D9)</f>
        <v>0</v>
      </c>
      <c r="E41" s="110">
        <f>SUM(E39,E34,E29,E24,E19,E14,E9)</f>
        <v>0</v>
      </c>
      <c r="F41" s="121"/>
      <c r="G41" s="110">
        <f>SUM(G39,G34,G29,G24,G19,G14,G9)</f>
        <v>0</v>
      </c>
      <c r="H41" s="110">
        <f>SUM(H39,H34,H29,H24,H19,H14,H9)</f>
        <v>0</v>
      </c>
      <c r="I41" s="110">
        <f>SUM(I39,I34,I29,I24,I19,I14,I9)</f>
        <v>0</v>
      </c>
      <c r="J41" s="122"/>
      <c r="K41" s="121"/>
      <c r="L41" s="110">
        <f>SUM(L39,L34,L29,L24,L19,L14,L9)</f>
        <v>0</v>
      </c>
      <c r="M41" s="110">
        <f>SUM(M39,M34,M29,M24,M19,M14,M9)</f>
        <v>0</v>
      </c>
      <c r="N41" s="110">
        <f>SUM(N39,N34,N29,N24,N19,N14,N9)</f>
        <v>0</v>
      </c>
      <c r="O41" s="122"/>
      <c r="P41" s="121"/>
      <c r="Q41" s="110">
        <f>SUM(E41,I41,N41)</f>
        <v>0</v>
      </c>
    </row>
    <row r="42" spans="1:17" x14ac:dyDescent="0.2">
      <c r="F42" s="55"/>
      <c r="K42" s="55"/>
      <c r="P42" s="55"/>
    </row>
  </sheetData>
  <sheetProtection sheet="1" objects="1" scenarios="1" formatCells="0" formatColumns="0" formatRows="0" insertRows="0" deleteRows="0"/>
  <mergeCells count="4">
    <mergeCell ref="C5:E5"/>
    <mergeCell ref="G5:J5"/>
    <mergeCell ref="L5:O5"/>
    <mergeCell ref="C2:J2"/>
  </mergeCells>
  <conditionalFormatting sqref="O12:O13 O17:O18 O22:O23 O27:O28 O32:O33 O37:O38 A9:O11 A15:O16 A20:O21 A25:O26 A30:O31 A35:O36 A40:F41 B14:O14 B19:O19 B24:O24 B29:O29 B34:O34 B39:F39 G39:O41 C6:O6 A1:O1 A3:O5 A2:C2 K2:O2 B7:O8 A12:D13 F12:H13 J12:M13 A17:D18 F17:H18 J17:M18 A22:D23 F22:H23 J22:M23 A27:D28 F27:H28 J27:M28 A32:D33 F32:H33 J32:M33 A37:D38 F37:H38 J37:M38">
    <cfRule type="expression" dxfId="274" priority="386">
      <formula>CELL("Protect",A1)=0</formula>
    </cfRule>
  </conditionalFormatting>
  <conditionalFormatting sqref="C11:E11">
    <cfRule type="expression" dxfId="273" priority="404">
      <formula>CELL("Protect",C11)=0</formula>
    </cfRule>
  </conditionalFormatting>
  <conditionalFormatting sqref="C16:E16">
    <cfRule type="expression" dxfId="272" priority="403">
      <formula>CELL("Protect",C16)=0</formula>
    </cfRule>
  </conditionalFormatting>
  <conditionalFormatting sqref="C21:E21">
    <cfRule type="expression" dxfId="271" priority="402">
      <formula>CELL("Protect",C21)=0</formula>
    </cfRule>
  </conditionalFormatting>
  <conditionalFormatting sqref="C26:E26">
    <cfRule type="expression" dxfId="270" priority="401">
      <formula>CELL("Protect",C26)=0</formula>
    </cfRule>
  </conditionalFormatting>
  <conditionalFormatting sqref="C31:E31">
    <cfRule type="expression" dxfId="269" priority="400">
      <formula>CELL("Protect",C31)=0</formula>
    </cfRule>
  </conditionalFormatting>
  <conditionalFormatting sqref="C36:E36">
    <cfRule type="expression" dxfId="268" priority="399">
      <formula>CELL("Protect",C36)=0</formula>
    </cfRule>
  </conditionalFormatting>
  <conditionalFormatting sqref="L16:N16">
    <cfRule type="expression" dxfId="267" priority="380">
      <formula>CELL("Protect",L16)=0</formula>
    </cfRule>
  </conditionalFormatting>
  <conditionalFormatting sqref="G36:I36">
    <cfRule type="expression" dxfId="266" priority="392">
      <formula>CELL("Protect",G36)=0</formula>
    </cfRule>
  </conditionalFormatting>
  <conditionalFormatting sqref="G31:I31">
    <cfRule type="expression" dxfId="265" priority="391">
      <formula>CELL("Protect",G31)=0</formula>
    </cfRule>
  </conditionalFormatting>
  <conditionalFormatting sqref="G26:I26">
    <cfRule type="expression" dxfId="264" priority="390">
      <formula>CELL("Protect",G26)=0</formula>
    </cfRule>
  </conditionalFormatting>
  <conditionalFormatting sqref="G21:I21">
    <cfRule type="expression" dxfId="263" priority="389">
      <formula>CELL("Protect",G21)=0</formula>
    </cfRule>
  </conditionalFormatting>
  <conditionalFormatting sqref="G16:I16">
    <cfRule type="expression" dxfId="262" priority="388">
      <formula>CELL("Protect",G16)=0</formula>
    </cfRule>
  </conditionalFormatting>
  <conditionalFormatting sqref="G11:I11">
    <cfRule type="expression" dxfId="261" priority="387">
      <formula>CELL("Protect",G11)=0</formula>
    </cfRule>
  </conditionalFormatting>
  <conditionalFormatting sqref="A11">
    <cfRule type="expression" dxfId="260" priority="375">
      <formula>CELL("Protect",A11)=0</formula>
    </cfRule>
  </conditionalFormatting>
  <conditionalFormatting sqref="L11:N11">
    <cfRule type="expression" dxfId="259" priority="385">
      <formula>CELL("Protect",L11)=0</formula>
    </cfRule>
  </conditionalFormatting>
  <conditionalFormatting sqref="L21:N21">
    <cfRule type="expression" dxfId="258" priority="384">
      <formula>CELL("Protect",L21)=0</formula>
    </cfRule>
  </conditionalFormatting>
  <conditionalFormatting sqref="A16">
    <cfRule type="expression" dxfId="257" priority="374">
      <formula>CELL("Protect",A16)=0</formula>
    </cfRule>
  </conditionalFormatting>
  <conditionalFormatting sqref="L26:N26">
    <cfRule type="expression" dxfId="256" priority="383">
      <formula>CELL("Protect",L26)=0</formula>
    </cfRule>
  </conditionalFormatting>
  <conditionalFormatting sqref="L31:N31">
    <cfRule type="expression" dxfId="255" priority="382">
      <formula>CELL("Protect",L31)=0</formula>
    </cfRule>
  </conditionalFormatting>
  <conditionalFormatting sqref="L36:N36">
    <cfRule type="expression" dxfId="254" priority="381">
      <formula>CELL("Protect",L36)=0</formula>
    </cfRule>
  </conditionalFormatting>
  <conditionalFormatting sqref="L5">
    <cfRule type="expression" dxfId="253" priority="376">
      <formula>CELL("Protect",L5)=0</formula>
    </cfRule>
  </conditionalFormatting>
  <conditionalFormatting sqref="C5">
    <cfRule type="expression" dxfId="252" priority="379">
      <formula>CELL("Protect",C5)=0</formula>
    </cfRule>
  </conditionalFormatting>
  <conditionalFormatting sqref="A21">
    <cfRule type="expression" dxfId="251" priority="373">
      <formula>CELL("Protect",A21)=0</formula>
    </cfRule>
  </conditionalFormatting>
  <conditionalFormatting sqref="A26">
    <cfRule type="expression" dxfId="250" priority="372">
      <formula>CELL("Protect",A26)=0</formula>
    </cfRule>
  </conditionalFormatting>
  <conditionalFormatting sqref="G5">
    <cfRule type="expression" dxfId="249" priority="377">
      <formula>CELL("Protect",G5)=0</formula>
    </cfRule>
  </conditionalFormatting>
  <conditionalFormatting sqref="O41">
    <cfRule type="expression" dxfId="248" priority="361">
      <formula>CELL("Protect",O41)=0</formula>
    </cfRule>
  </conditionalFormatting>
  <conditionalFormatting sqref="A31">
    <cfRule type="expression" dxfId="247" priority="371">
      <formula>CELL("Protect",A31)=0</formula>
    </cfRule>
  </conditionalFormatting>
  <conditionalFormatting sqref="A36">
    <cfRule type="expression" dxfId="246" priority="370">
      <formula>CELL("Protect",A36)=0</formula>
    </cfRule>
  </conditionalFormatting>
  <conditionalFormatting sqref="A41:E41">
    <cfRule type="expression" dxfId="245" priority="363">
      <formula>CELL("Protect",A41)=0</formula>
    </cfRule>
  </conditionalFormatting>
  <conditionalFormatting sqref="H41">
    <cfRule type="expression" dxfId="244" priority="355">
      <formula>CELL("Protect",H41)=0</formula>
    </cfRule>
  </conditionalFormatting>
  <conditionalFormatting sqref="A32:A33">
    <cfRule type="expression" dxfId="243" priority="350">
      <formula>CELL("Protect",A32)=0</formula>
    </cfRule>
  </conditionalFormatting>
  <conditionalFormatting sqref="K41:M41">
    <cfRule type="expression" dxfId="242" priority="360">
      <formula>CELL("Protect",K41)=0</formula>
    </cfRule>
  </conditionalFormatting>
  <conditionalFormatting sqref="N41">
    <cfRule type="expression" dxfId="241" priority="359">
      <formula>CELL("Protect",N41)=0</formula>
    </cfRule>
  </conditionalFormatting>
  <conditionalFormatting sqref="I41">
    <cfRule type="expression" dxfId="240" priority="358">
      <formula>CELL("Protect",I41)=0</formula>
    </cfRule>
  </conditionalFormatting>
  <conditionalFormatting sqref="J41">
    <cfRule type="expression" dxfId="239" priority="357">
      <formula>CELL("Protect",J41)=0</formula>
    </cfRule>
  </conditionalFormatting>
  <conditionalFormatting sqref="C14:E14">
    <cfRule type="expression" dxfId="238" priority="348">
      <formula>CELL("Protect",C14)=0</formula>
    </cfRule>
  </conditionalFormatting>
  <conditionalFormatting sqref="C19:E19">
    <cfRule type="expression" dxfId="237" priority="347">
      <formula>CELL("Protect",C19)=0</formula>
    </cfRule>
  </conditionalFormatting>
  <conditionalFormatting sqref="C24:E24">
    <cfRule type="expression" dxfId="236" priority="346">
      <formula>CELL("Protect",C24)=0</formula>
    </cfRule>
  </conditionalFormatting>
  <conditionalFormatting sqref="C29:E29">
    <cfRule type="expression" dxfId="235" priority="345">
      <formula>CELL("Protect",C29)=0</formula>
    </cfRule>
  </conditionalFormatting>
  <conditionalFormatting sqref="C34:E34">
    <cfRule type="expression" dxfId="234" priority="344">
      <formula>CELL("Protect",C34)=0</formula>
    </cfRule>
  </conditionalFormatting>
  <conditionalFormatting sqref="C39:E39">
    <cfRule type="expression" dxfId="233" priority="343">
      <formula>CELL("Protect",C39)=0</formula>
    </cfRule>
  </conditionalFormatting>
  <conditionalFormatting sqref="J24">
    <cfRule type="expression" dxfId="232" priority="323">
      <formula>CELL("Protect",J24)=0</formula>
    </cfRule>
  </conditionalFormatting>
  <conditionalFormatting sqref="G19:I19">
    <cfRule type="expression" dxfId="231" priority="322">
      <formula>CELL("Protect",G19)=0</formula>
    </cfRule>
  </conditionalFormatting>
  <conditionalFormatting sqref="G39:I39">
    <cfRule type="expression" dxfId="230" priority="330">
      <formula>CELL("Protect",G39)=0</formula>
    </cfRule>
  </conditionalFormatting>
  <conditionalFormatting sqref="J39">
    <cfRule type="expression" dxfId="229" priority="329">
      <formula>CELL("Protect",J39)=0</formula>
    </cfRule>
  </conditionalFormatting>
  <conditionalFormatting sqref="G34:I34">
    <cfRule type="expression" dxfId="228" priority="328">
      <formula>CELL("Protect",G34)=0</formula>
    </cfRule>
  </conditionalFormatting>
  <conditionalFormatting sqref="J34">
    <cfRule type="expression" dxfId="227" priority="327">
      <formula>CELL("Protect",J34)=0</formula>
    </cfRule>
  </conditionalFormatting>
  <conditionalFormatting sqref="G29:I29">
    <cfRule type="expression" dxfId="226" priority="326">
      <formula>CELL("Protect",G29)=0</formula>
    </cfRule>
  </conditionalFormatting>
  <conditionalFormatting sqref="J29">
    <cfRule type="expression" dxfId="225" priority="325">
      <formula>CELL("Protect",J29)=0</formula>
    </cfRule>
  </conditionalFormatting>
  <conditionalFormatting sqref="G24:I24">
    <cfRule type="expression" dxfId="224" priority="324">
      <formula>CELL("Protect",G24)=0</formula>
    </cfRule>
  </conditionalFormatting>
  <conditionalFormatting sqref="J19">
    <cfRule type="expression" dxfId="223" priority="321">
      <formula>CELL("Protect",J19)=0</formula>
    </cfRule>
  </conditionalFormatting>
  <conditionalFormatting sqref="G14:I14">
    <cfRule type="expression" dxfId="222" priority="320">
      <formula>CELL("Protect",G14)=0</formula>
    </cfRule>
  </conditionalFormatting>
  <conditionalFormatting sqref="J14">
    <cfRule type="expression" dxfId="221" priority="319">
      <formula>CELL("Protect",J14)=0</formula>
    </cfRule>
  </conditionalFormatting>
  <conditionalFormatting sqref="G29:I29">
    <cfRule type="expression" dxfId="220" priority="207">
      <formula>CELL("Protect",G29)=0</formula>
    </cfRule>
  </conditionalFormatting>
  <conditionalFormatting sqref="L14:N14">
    <cfRule type="expression" dxfId="219" priority="318">
      <formula>CELL("Protect",L14)=0</formula>
    </cfRule>
  </conditionalFormatting>
  <conditionalFormatting sqref="O14">
    <cfRule type="expression" dxfId="218" priority="317">
      <formula>CELL("Protect",O14)=0</formula>
    </cfRule>
  </conditionalFormatting>
  <conditionalFormatting sqref="L19:N19">
    <cfRule type="expression" dxfId="217" priority="316">
      <formula>CELL("Protect",L19)=0</formula>
    </cfRule>
  </conditionalFormatting>
  <conditionalFormatting sqref="O19">
    <cfRule type="expression" dxfId="216" priority="315">
      <formula>CELL("Protect",O19)=0</formula>
    </cfRule>
  </conditionalFormatting>
  <conditionalFormatting sqref="L24:N24">
    <cfRule type="expression" dxfId="215" priority="314">
      <formula>CELL("Protect",L24)=0</formula>
    </cfRule>
  </conditionalFormatting>
  <conditionalFormatting sqref="O24">
    <cfRule type="expression" dxfId="214" priority="313">
      <formula>CELL("Protect",O24)=0</formula>
    </cfRule>
  </conditionalFormatting>
  <conditionalFormatting sqref="L29:N29">
    <cfRule type="expression" dxfId="213" priority="312">
      <formula>CELL("Protect",L29)=0</formula>
    </cfRule>
  </conditionalFormatting>
  <conditionalFormatting sqref="O29">
    <cfRule type="expression" dxfId="212" priority="311">
      <formula>CELL("Protect",O29)=0</formula>
    </cfRule>
  </conditionalFormatting>
  <conditionalFormatting sqref="L34:N34">
    <cfRule type="expression" dxfId="211" priority="310">
      <formula>CELL("Protect",L34)=0</formula>
    </cfRule>
  </conditionalFormatting>
  <conditionalFormatting sqref="O34">
    <cfRule type="expression" dxfId="210" priority="309">
      <formula>CELL("Protect",O34)=0</formula>
    </cfRule>
  </conditionalFormatting>
  <conditionalFormatting sqref="L39:N39">
    <cfRule type="expression" dxfId="209" priority="308">
      <formula>CELL("Protect",L39)=0</formula>
    </cfRule>
  </conditionalFormatting>
  <conditionalFormatting sqref="O39">
    <cfRule type="expression" dxfId="208" priority="307">
      <formula>CELL("Protect",O39)=0</formula>
    </cfRule>
  </conditionalFormatting>
  <conditionalFormatting sqref="G24:I24">
    <cfRule type="expression" dxfId="207" priority="211">
      <formula>CELL("Protect",G24)=0</formula>
    </cfRule>
  </conditionalFormatting>
  <conditionalFormatting sqref="L24:N24">
    <cfRule type="expression" dxfId="206" priority="210">
      <formula>CELL("Protect",L24)=0</formula>
    </cfRule>
  </conditionalFormatting>
  <conditionalFormatting sqref="C29:E29">
    <cfRule type="expression" dxfId="205" priority="209">
      <formula>CELL("Protect",C29)=0</formula>
    </cfRule>
  </conditionalFormatting>
  <conditionalFormatting sqref="L29:N29">
    <cfRule type="expression" dxfId="204" priority="206">
      <formula>CELL("Protect",L29)=0</formula>
    </cfRule>
  </conditionalFormatting>
  <conditionalFormatting sqref="G34:I34">
    <cfRule type="expression" dxfId="203" priority="203">
      <formula>CELL("Protect",G34)=0</formula>
    </cfRule>
  </conditionalFormatting>
  <conditionalFormatting sqref="L34:N34">
    <cfRule type="expression" dxfId="202" priority="202">
      <formula>CELL("Protect",L34)=0</formula>
    </cfRule>
  </conditionalFormatting>
  <conditionalFormatting sqref="C39:E39">
    <cfRule type="expression" dxfId="201" priority="201">
      <formula>CELL("Protect",C39)=0</formula>
    </cfRule>
  </conditionalFormatting>
  <conditionalFormatting sqref="G39:I39">
    <cfRule type="expression" dxfId="200" priority="199">
      <formula>CELL("Protect",G39)=0</formula>
    </cfRule>
  </conditionalFormatting>
  <conditionalFormatting sqref="L39:N39">
    <cfRule type="expression" dxfId="199" priority="198">
      <formula>CELL("Protect",L39)=0</formula>
    </cfRule>
  </conditionalFormatting>
  <conditionalFormatting sqref="O11 O16 O21 O26">
    <cfRule type="expression" dxfId="198" priority="286">
      <formula>CELL("Protect",O11)=0</formula>
    </cfRule>
  </conditionalFormatting>
  <conditionalFormatting sqref="O31 O36 J36 J31 J26 J21 J16 J11">
    <cfRule type="expression" dxfId="197" priority="287">
      <formula>CELL("Protect",J11)=0</formula>
    </cfRule>
  </conditionalFormatting>
  <conditionalFormatting sqref="C27:D28">
    <cfRule type="expression" dxfId="196" priority="236">
      <formula>CELL("Protect",C27)=0</formula>
    </cfRule>
  </conditionalFormatting>
  <conditionalFormatting sqref="L27:M28">
    <cfRule type="expression" dxfId="195" priority="233">
      <formula>CELL("Protect",L27)=0</formula>
    </cfRule>
  </conditionalFormatting>
  <conditionalFormatting sqref="G32:H33">
    <cfRule type="expression" dxfId="194" priority="230">
      <formula>CELL("Protect",G32)=0</formula>
    </cfRule>
  </conditionalFormatting>
  <conditionalFormatting sqref="L22:M23">
    <cfRule type="expression" dxfId="193" priority="237">
      <formula>CELL("Protect",L22)=0</formula>
    </cfRule>
  </conditionalFormatting>
  <conditionalFormatting sqref="C17:D18">
    <cfRule type="expression" dxfId="192" priority="244">
      <formula>CELL("Protect",C17)=0</formula>
    </cfRule>
  </conditionalFormatting>
  <conditionalFormatting sqref="A12:A13">
    <cfRule type="expression" dxfId="191" priority="257">
      <formula>CELL("Protect",A12)=0</formula>
    </cfRule>
  </conditionalFormatting>
  <conditionalFormatting sqref="C12:D13">
    <cfRule type="expression" dxfId="190" priority="248">
      <formula>CELL("Protect",C12)=0</formula>
    </cfRule>
  </conditionalFormatting>
  <conditionalFormatting sqref="G22:H23">
    <cfRule type="expression" dxfId="189" priority="238">
      <formula>CELL("Protect",G22)=0</formula>
    </cfRule>
  </conditionalFormatting>
  <conditionalFormatting sqref="L12:M13">
    <cfRule type="expression" dxfId="188" priority="245">
      <formula>CELL("Protect",L12)=0</formula>
    </cfRule>
  </conditionalFormatting>
  <conditionalFormatting sqref="G17:H18">
    <cfRule type="expression" dxfId="187" priority="242">
      <formula>CELL("Protect",G17)=0</formula>
    </cfRule>
  </conditionalFormatting>
  <conditionalFormatting sqref="A17:A18">
    <cfRule type="expression" dxfId="186" priority="256">
      <formula>CELL("Protect",A17)=0</formula>
    </cfRule>
  </conditionalFormatting>
  <conditionalFormatting sqref="A22:A23">
    <cfRule type="expression" dxfId="185" priority="255">
      <formula>CELL("Protect",A22)=0</formula>
    </cfRule>
  </conditionalFormatting>
  <conditionalFormatting sqref="A27:A28">
    <cfRule type="expression" dxfId="184" priority="254">
      <formula>CELL("Protect",A27)=0</formula>
    </cfRule>
  </conditionalFormatting>
  <conditionalFormatting sqref="A37:A38">
    <cfRule type="expression" dxfId="183" priority="253">
      <formula>CELL("Protect",A37)=0</formula>
    </cfRule>
  </conditionalFormatting>
  <conditionalFormatting sqref="G12:H13">
    <cfRule type="expression" dxfId="182" priority="246">
      <formula>CELL("Protect",G12)=0</formula>
    </cfRule>
  </conditionalFormatting>
  <conditionalFormatting sqref="L17:M18">
    <cfRule type="expression" dxfId="181" priority="241">
      <formula>CELL("Protect",L17)=0</formula>
    </cfRule>
  </conditionalFormatting>
  <conditionalFormatting sqref="C22:D23">
    <cfRule type="expression" dxfId="180" priority="240">
      <formula>CELL("Protect",C22)=0</formula>
    </cfRule>
  </conditionalFormatting>
  <conditionalFormatting sqref="G27:H28">
    <cfRule type="expression" dxfId="179" priority="234">
      <formula>CELL("Protect",G27)=0</formula>
    </cfRule>
  </conditionalFormatting>
  <conditionalFormatting sqref="C32:D33">
    <cfRule type="expression" dxfId="178" priority="232">
      <formula>CELL("Protect",C32)=0</formula>
    </cfRule>
  </conditionalFormatting>
  <conditionalFormatting sqref="L32:M33">
    <cfRule type="expression" dxfId="177" priority="229">
      <formula>CELL("Protect",L32)=0</formula>
    </cfRule>
  </conditionalFormatting>
  <conditionalFormatting sqref="C37:D38">
    <cfRule type="expression" dxfId="176" priority="228">
      <formula>CELL("Protect",C37)=0</formula>
    </cfRule>
  </conditionalFormatting>
  <conditionalFormatting sqref="G37:H38">
    <cfRule type="expression" dxfId="175" priority="226">
      <formula>CELL("Protect",G37)=0</formula>
    </cfRule>
  </conditionalFormatting>
  <conditionalFormatting sqref="L37:M38">
    <cfRule type="expression" dxfId="174" priority="225">
      <formula>CELL("Protect",L37)=0</formula>
    </cfRule>
  </conditionalFormatting>
  <conditionalFormatting sqref="I7:I8">
    <cfRule type="expression" dxfId="173" priority="129">
      <formula>CELL("Protect",I7)=0</formula>
    </cfRule>
  </conditionalFormatting>
  <conditionalFormatting sqref="N7:N8">
    <cfRule type="expression" dxfId="172" priority="128">
      <formula>CELL("Protect",N7)=0</formula>
    </cfRule>
  </conditionalFormatting>
  <conditionalFormatting sqref="C14:E14">
    <cfRule type="expression" dxfId="171" priority="221">
      <formula>CELL("Protect",C14)=0</formula>
    </cfRule>
  </conditionalFormatting>
  <conditionalFormatting sqref="G14:I14">
    <cfRule type="expression" dxfId="170" priority="219">
      <formula>CELL("Protect",G14)=0</formula>
    </cfRule>
  </conditionalFormatting>
  <conditionalFormatting sqref="L14:N14">
    <cfRule type="expression" dxfId="169" priority="218">
      <formula>CELL("Protect",L14)=0</formula>
    </cfRule>
  </conditionalFormatting>
  <conditionalFormatting sqref="C19:E19">
    <cfRule type="expression" dxfId="168" priority="217">
      <formula>CELL("Protect",C19)=0</formula>
    </cfRule>
  </conditionalFormatting>
  <conditionalFormatting sqref="G19:I19">
    <cfRule type="expression" dxfId="167" priority="215">
      <formula>CELL("Protect",G19)=0</formula>
    </cfRule>
  </conditionalFormatting>
  <conditionalFormatting sqref="L19:N19">
    <cfRule type="expression" dxfId="166" priority="214">
      <formula>CELL("Protect",L19)=0</formula>
    </cfRule>
  </conditionalFormatting>
  <conditionalFormatting sqref="C24:E24">
    <cfRule type="expression" dxfId="165" priority="213">
      <formula>CELL("Protect",C24)=0</formula>
    </cfRule>
  </conditionalFormatting>
  <conditionalFormatting sqref="C34:E34">
    <cfRule type="expression" dxfId="164" priority="205">
      <formula>CELL("Protect",C34)=0</formula>
    </cfRule>
  </conditionalFormatting>
  <conditionalFormatting sqref="G41:I41">
    <cfRule type="expression" dxfId="163" priority="196">
      <formula>CELL("Protect",G41)=0</formula>
    </cfRule>
  </conditionalFormatting>
  <conditionalFormatting sqref="L41:N41">
    <cfRule type="expression" dxfId="162" priority="195">
      <formula>CELL("Protect",L41)=0</formula>
    </cfRule>
  </conditionalFormatting>
  <conditionalFormatting sqref="O12:O13">
    <cfRule type="expression" dxfId="161" priority="186">
      <formula>CELL("Protect",O12)=0</formula>
    </cfRule>
  </conditionalFormatting>
  <conditionalFormatting sqref="O17:O18">
    <cfRule type="expression" dxfId="160" priority="185">
      <formula>CELL("Protect",O17)=0</formula>
    </cfRule>
  </conditionalFormatting>
  <conditionalFormatting sqref="O22:O23">
    <cfRule type="expression" dxfId="159" priority="184">
      <formula>CELL("Protect",O22)=0</formula>
    </cfRule>
  </conditionalFormatting>
  <conditionalFormatting sqref="O27:O28">
    <cfRule type="expression" dxfId="158" priority="183">
      <formula>CELL("Protect",O27)=0</formula>
    </cfRule>
  </conditionalFormatting>
  <conditionalFormatting sqref="O32:O33">
    <cfRule type="expression" dxfId="157" priority="182">
      <formula>CELL("Protect",O32)=0</formula>
    </cfRule>
  </conditionalFormatting>
  <conditionalFormatting sqref="O37:O38">
    <cfRule type="expression" dxfId="156" priority="181">
      <formula>CELL("Protect",O37)=0</formula>
    </cfRule>
  </conditionalFormatting>
  <conditionalFormatting sqref="J12:J13">
    <cfRule type="expression" dxfId="155" priority="179">
      <formula>CELL("Protect",J12)=0</formula>
    </cfRule>
  </conditionalFormatting>
  <conditionalFormatting sqref="J17:J18">
    <cfRule type="expression" dxfId="154" priority="178">
      <formula>CELL("Protect",J17)=0</formula>
    </cfRule>
  </conditionalFormatting>
  <conditionalFormatting sqref="J22:J23">
    <cfRule type="expression" dxfId="153" priority="177">
      <formula>CELL("Protect",J22)=0</formula>
    </cfRule>
  </conditionalFormatting>
  <conditionalFormatting sqref="J27:J28">
    <cfRule type="expression" dxfId="152" priority="176">
      <formula>CELL("Protect",J27)=0</formula>
    </cfRule>
  </conditionalFormatting>
  <conditionalFormatting sqref="J32:J33">
    <cfRule type="expression" dxfId="151" priority="175">
      <formula>CELL("Protect",J32)=0</formula>
    </cfRule>
  </conditionalFormatting>
  <conditionalFormatting sqref="J37:J38">
    <cfRule type="expression" dxfId="150" priority="174">
      <formula>CELL("Protect",J37)=0</formula>
    </cfRule>
  </conditionalFormatting>
  <conditionalFormatting sqref="A6:B6">
    <cfRule type="expression" dxfId="149" priority="170">
      <formula>CELL("Protect",A6)=0</formula>
    </cfRule>
  </conditionalFormatting>
  <conditionalFormatting sqref="N17:N18">
    <cfRule type="expression" dxfId="148" priority="112">
      <formula>CELL("Protect",N17)=0</formula>
    </cfRule>
  </conditionalFormatting>
  <conditionalFormatting sqref="E22:E23">
    <cfRule type="expression" dxfId="147" priority="111">
      <formula>CELL("Protect",E22)=0</formula>
    </cfRule>
  </conditionalFormatting>
  <conditionalFormatting sqref="E22:E23">
    <cfRule type="expression" dxfId="146" priority="110">
      <formula>CELL("Protect",E22)=0</formula>
    </cfRule>
  </conditionalFormatting>
  <conditionalFormatting sqref="A6">
    <cfRule type="expression" dxfId="145" priority="168">
      <formula>CELL("Protect",A6)=0</formula>
    </cfRule>
  </conditionalFormatting>
  <conditionalFormatting sqref="A9">
    <cfRule type="expression" dxfId="144" priority="167">
      <formula>CELL("Protect",A9)=0</formula>
    </cfRule>
  </conditionalFormatting>
  <conditionalFormatting sqref="C9:E9">
    <cfRule type="expression" dxfId="143" priority="166">
      <formula>CELL("Protect",C9)=0</formula>
    </cfRule>
  </conditionalFormatting>
  <conditionalFormatting sqref="G9:I9">
    <cfRule type="expression" dxfId="142" priority="163">
      <formula>CELL("Protect",G9)=0</formula>
    </cfRule>
  </conditionalFormatting>
  <conditionalFormatting sqref="J9">
    <cfRule type="expression" dxfId="141" priority="162">
      <formula>CELL("Protect",J9)=0</formula>
    </cfRule>
  </conditionalFormatting>
  <conditionalFormatting sqref="L9:N9">
    <cfRule type="expression" dxfId="140" priority="161">
      <formula>CELL("Protect",L9)=0</formula>
    </cfRule>
  </conditionalFormatting>
  <conditionalFormatting sqref="O9">
    <cfRule type="expression" dxfId="139" priority="160">
      <formula>CELL("Protect",O9)=0</formula>
    </cfRule>
  </conditionalFormatting>
  <conditionalFormatting sqref="I27:I28">
    <cfRule type="expression" dxfId="138" priority="98">
      <formula>CELL("Protect",I27)=0</formula>
    </cfRule>
  </conditionalFormatting>
  <conditionalFormatting sqref="N27:N28">
    <cfRule type="expression" dxfId="137" priority="96">
      <formula>CELL("Protect",N27)=0</formula>
    </cfRule>
  </conditionalFormatting>
  <conditionalFormatting sqref="N27:N28">
    <cfRule type="expression" dxfId="136" priority="97">
      <formula>CELL("Protect",N27)=0</formula>
    </cfRule>
  </conditionalFormatting>
  <conditionalFormatting sqref="N7:N8">
    <cfRule type="expression" dxfId="135" priority="156">
      <formula>CELL("Protect",N7)=0</formula>
    </cfRule>
  </conditionalFormatting>
  <conditionalFormatting sqref="I7:I8">
    <cfRule type="expression" dxfId="134" priority="155">
      <formula>CELL("Protect",I7)=0</formula>
    </cfRule>
  </conditionalFormatting>
  <conditionalFormatting sqref="E7:E8">
    <cfRule type="expression" dxfId="133" priority="153">
      <formula>CELL("Protect",E7)=0</formula>
    </cfRule>
  </conditionalFormatting>
  <conditionalFormatting sqref="I27:I28">
    <cfRule type="expression" dxfId="132" priority="99">
      <formula>CELL("Protect",I27)=0</formula>
    </cfRule>
  </conditionalFormatting>
  <conditionalFormatting sqref="C7:D8">
    <cfRule type="expression" dxfId="131" priority="151">
      <formula>CELL("Protect",C7)=0</formula>
    </cfRule>
  </conditionalFormatting>
  <conditionalFormatting sqref="G7:H8">
    <cfRule type="expression" dxfId="130" priority="149">
      <formula>CELL("Protect",G7)=0</formula>
    </cfRule>
  </conditionalFormatting>
  <conditionalFormatting sqref="L7:M8">
    <cfRule type="expression" dxfId="129" priority="148">
      <formula>CELL("Protect",L7)=0</formula>
    </cfRule>
  </conditionalFormatting>
  <conditionalFormatting sqref="C9:E9">
    <cfRule type="expression" dxfId="128" priority="147">
      <formula>CELL("Protect",C9)=0</formula>
    </cfRule>
  </conditionalFormatting>
  <conditionalFormatting sqref="G9:I9">
    <cfRule type="expression" dxfId="127" priority="145">
      <formula>CELL("Protect",G9)=0</formula>
    </cfRule>
  </conditionalFormatting>
  <conditionalFormatting sqref="L9:N9">
    <cfRule type="expression" dxfId="126" priority="144">
      <formula>CELL("Protect",L9)=0</formula>
    </cfRule>
  </conditionalFormatting>
  <conditionalFormatting sqref="O7:O8">
    <cfRule type="expression" dxfId="125" priority="142">
      <formula>CELL("Protect",O7)=0</formula>
    </cfRule>
  </conditionalFormatting>
  <conditionalFormatting sqref="J7:J8">
    <cfRule type="expression" dxfId="124" priority="141">
      <formula>CELL("Protect",J7)=0</formula>
    </cfRule>
  </conditionalFormatting>
  <conditionalFormatting sqref="C6:E6">
    <cfRule type="expression" dxfId="123" priority="140">
      <formula>CELL("Protect",C6)=0</formula>
    </cfRule>
  </conditionalFormatting>
  <conditionalFormatting sqref="G6:I6">
    <cfRule type="expression" dxfId="122" priority="138">
      <formula>CELL("Protect",G6)=0</formula>
    </cfRule>
  </conditionalFormatting>
  <conditionalFormatting sqref="L6:N6">
    <cfRule type="expression" dxfId="121" priority="136">
      <formula>CELL("Protect",L6)=0</formula>
    </cfRule>
  </conditionalFormatting>
  <conditionalFormatting sqref="O6">
    <cfRule type="expression" dxfId="120" priority="133">
      <formula>CELL("Protect",O6)=0</formula>
    </cfRule>
  </conditionalFormatting>
  <conditionalFormatting sqref="J6">
    <cfRule type="expression" dxfId="119" priority="134">
      <formula>CELL("Protect",J6)=0</formula>
    </cfRule>
  </conditionalFormatting>
  <conditionalFormatting sqref="A7:A8">
    <cfRule type="expression" dxfId="118" priority="132">
      <formula>CELL("Protect",A7)=0</formula>
    </cfRule>
  </conditionalFormatting>
  <conditionalFormatting sqref="A7:A8">
    <cfRule type="expression" dxfId="117" priority="131">
      <formula>CELL("Protect",A7)=0</formula>
    </cfRule>
  </conditionalFormatting>
  <conditionalFormatting sqref="E12:E13">
    <cfRule type="expression" dxfId="116" priority="127">
      <formula>CELL("Protect",E12)=0</formula>
    </cfRule>
  </conditionalFormatting>
  <conditionalFormatting sqref="E12:E13">
    <cfRule type="expression" dxfId="115" priority="126">
      <formula>CELL("Protect",E12)=0</formula>
    </cfRule>
  </conditionalFormatting>
  <conditionalFormatting sqref="I12:I13">
    <cfRule type="expression" dxfId="114" priority="123">
      <formula>CELL("Protect",I12)=0</formula>
    </cfRule>
  </conditionalFormatting>
  <conditionalFormatting sqref="I12:I13">
    <cfRule type="expression" dxfId="113" priority="122">
      <formula>CELL("Protect",I12)=0</formula>
    </cfRule>
  </conditionalFormatting>
  <conditionalFormatting sqref="N12:N13">
    <cfRule type="expression" dxfId="112" priority="121">
      <formula>CELL("Protect",N12)=0</formula>
    </cfRule>
  </conditionalFormatting>
  <conditionalFormatting sqref="N12:N13">
    <cfRule type="expression" dxfId="111" priority="120">
      <formula>CELL("Protect",N12)=0</formula>
    </cfRule>
  </conditionalFormatting>
  <conditionalFormatting sqref="E17:E18">
    <cfRule type="expression" dxfId="110" priority="119">
      <formula>CELL("Protect",E17)=0</formula>
    </cfRule>
  </conditionalFormatting>
  <conditionalFormatting sqref="E17:E18">
    <cfRule type="expression" dxfId="109" priority="118">
      <formula>CELL("Protect",E17)=0</formula>
    </cfRule>
  </conditionalFormatting>
  <conditionalFormatting sqref="I17:I18">
    <cfRule type="expression" dxfId="108" priority="115">
      <formula>CELL("Protect",I17)=0</formula>
    </cfRule>
  </conditionalFormatting>
  <conditionalFormatting sqref="I17:I18">
    <cfRule type="expression" dxfId="107" priority="114">
      <formula>CELL("Protect",I17)=0</formula>
    </cfRule>
  </conditionalFormatting>
  <conditionalFormatting sqref="N17:N18">
    <cfRule type="expression" dxfId="106" priority="113">
      <formula>CELL("Protect",N17)=0</formula>
    </cfRule>
  </conditionalFormatting>
  <conditionalFormatting sqref="I22:I23">
    <cfRule type="expression" dxfId="105" priority="107">
      <formula>CELL("Protect",I22)=0</formula>
    </cfRule>
  </conditionalFormatting>
  <conditionalFormatting sqref="I22:I23">
    <cfRule type="expression" dxfId="104" priority="106">
      <formula>CELL("Protect",I22)=0</formula>
    </cfRule>
  </conditionalFormatting>
  <conditionalFormatting sqref="N22:N23">
    <cfRule type="expression" dxfId="103" priority="105">
      <formula>CELL("Protect",N22)=0</formula>
    </cfRule>
  </conditionalFormatting>
  <conditionalFormatting sqref="N22:N23">
    <cfRule type="expression" dxfId="102" priority="104">
      <formula>CELL("Protect",N22)=0</formula>
    </cfRule>
  </conditionalFormatting>
  <conditionalFormatting sqref="E27:E28">
    <cfRule type="expression" dxfId="101" priority="103">
      <formula>CELL("Protect",E27)=0</formula>
    </cfRule>
  </conditionalFormatting>
  <conditionalFormatting sqref="E27:E28">
    <cfRule type="expression" dxfId="100" priority="102">
      <formula>CELL("Protect",E27)=0</formula>
    </cfRule>
  </conditionalFormatting>
  <conditionalFormatting sqref="E32:E33">
    <cfRule type="expression" dxfId="99" priority="95">
      <formula>CELL("Protect",E32)=0</formula>
    </cfRule>
  </conditionalFormatting>
  <conditionalFormatting sqref="E32:E33">
    <cfRule type="expression" dxfId="98" priority="94">
      <formula>CELL("Protect",E32)=0</formula>
    </cfRule>
  </conditionalFormatting>
  <conditionalFormatting sqref="I32:I33">
    <cfRule type="expression" dxfId="97" priority="91">
      <formula>CELL("Protect",I32)=0</formula>
    </cfRule>
  </conditionalFormatting>
  <conditionalFormatting sqref="I32:I33">
    <cfRule type="expression" dxfId="96" priority="90">
      <formula>CELL("Protect",I32)=0</formula>
    </cfRule>
  </conditionalFormatting>
  <conditionalFormatting sqref="N32:N33">
    <cfRule type="expression" dxfId="95" priority="89">
      <formula>CELL("Protect",N32)=0</formula>
    </cfRule>
  </conditionalFormatting>
  <conditionalFormatting sqref="N32:N33">
    <cfRule type="expression" dxfId="94" priority="88">
      <formula>CELL("Protect",N32)=0</formula>
    </cfRule>
  </conditionalFormatting>
  <conditionalFormatting sqref="E37:E38">
    <cfRule type="expression" dxfId="93" priority="87">
      <formula>CELL("Protect",E37)=0</formula>
    </cfRule>
  </conditionalFormatting>
  <conditionalFormatting sqref="E37:E38">
    <cfRule type="expression" dxfId="92" priority="86">
      <formula>CELL("Protect",E37)=0</formula>
    </cfRule>
  </conditionalFormatting>
  <conditionalFormatting sqref="I37:I38">
    <cfRule type="expression" dxfId="91" priority="83">
      <formula>CELL("Protect",I37)=0</formula>
    </cfRule>
  </conditionalFormatting>
  <conditionalFormatting sqref="I37:I38">
    <cfRule type="expression" dxfId="90" priority="82">
      <formula>CELL("Protect",I37)=0</formula>
    </cfRule>
  </conditionalFormatting>
  <conditionalFormatting sqref="N37:N38">
    <cfRule type="expression" dxfId="89" priority="81">
      <formula>CELL("Protect",N37)=0</formula>
    </cfRule>
  </conditionalFormatting>
  <conditionalFormatting sqref="N37:N38">
    <cfRule type="expression" dxfId="88" priority="80">
      <formula>CELL("Protect",N37)=0</formula>
    </cfRule>
  </conditionalFormatting>
  <conditionalFormatting sqref="A14">
    <cfRule type="expression" dxfId="87" priority="79">
      <formula>CELL("Protect",A14)=0</formula>
    </cfRule>
  </conditionalFormatting>
  <conditionalFormatting sqref="A14">
    <cfRule type="expression" dxfId="86" priority="78">
      <formula>CELL("Protect",A14)=0</formula>
    </cfRule>
  </conditionalFormatting>
  <conditionalFormatting sqref="A19">
    <cfRule type="expression" dxfId="85" priority="77">
      <formula>CELL("Protect",A19)=0</formula>
    </cfRule>
  </conditionalFormatting>
  <conditionalFormatting sqref="A19">
    <cfRule type="expression" dxfId="84" priority="76">
      <formula>CELL("Protect",A19)=0</formula>
    </cfRule>
  </conditionalFormatting>
  <conditionalFormatting sqref="A24">
    <cfRule type="expression" dxfId="83" priority="75">
      <formula>CELL("Protect",A24)=0</formula>
    </cfRule>
  </conditionalFormatting>
  <conditionalFormatting sqref="A24">
    <cfRule type="expression" dxfId="82" priority="74">
      <formula>CELL("Protect",A24)=0</formula>
    </cfRule>
  </conditionalFormatting>
  <conditionalFormatting sqref="A29">
    <cfRule type="expression" dxfId="81" priority="73">
      <formula>CELL("Protect",A29)=0</formula>
    </cfRule>
  </conditionalFormatting>
  <conditionalFormatting sqref="A29">
    <cfRule type="expression" dxfId="80" priority="72">
      <formula>CELL("Protect",A29)=0</formula>
    </cfRule>
  </conditionalFormatting>
  <conditionalFormatting sqref="A34">
    <cfRule type="expression" dxfId="79" priority="71">
      <formula>CELL("Protect",A34)=0</formula>
    </cfRule>
  </conditionalFormatting>
  <conditionalFormatting sqref="A34">
    <cfRule type="expression" dxfId="78" priority="70">
      <formula>CELL("Protect",A34)=0</formula>
    </cfRule>
  </conditionalFormatting>
  <conditionalFormatting sqref="A39">
    <cfRule type="expression" dxfId="77" priority="69">
      <formula>CELL("Protect",A39)=0</formula>
    </cfRule>
  </conditionalFormatting>
  <conditionalFormatting sqref="A39">
    <cfRule type="expression" dxfId="76" priority="68">
      <formula>CELL("Protect",A39)=0</formula>
    </cfRule>
  </conditionalFormatting>
  <conditionalFormatting sqref="Q5">
    <cfRule type="expression" dxfId="75" priority="67">
      <formula>CELL("Protect",Q5)=0</formula>
    </cfRule>
  </conditionalFormatting>
  <conditionalFormatting sqref="Q9">
    <cfRule type="expression" dxfId="74" priority="66">
      <formula>CELL("Protect",Q9)=0</formula>
    </cfRule>
  </conditionalFormatting>
  <conditionalFormatting sqref="Q9">
    <cfRule type="expression" dxfId="73" priority="65">
      <formula>CELL("Protect",Q9)=0</formula>
    </cfRule>
  </conditionalFormatting>
  <conditionalFormatting sqref="Q9">
    <cfRule type="expression" dxfId="72" priority="64">
      <formula>CELL("Protect",Q9)=0</formula>
    </cfRule>
  </conditionalFormatting>
  <conditionalFormatting sqref="Q39">
    <cfRule type="expression" dxfId="71" priority="60">
      <formula>CELL("Protect",Q39)=0</formula>
    </cfRule>
  </conditionalFormatting>
  <conditionalFormatting sqref="Q39">
    <cfRule type="expression" dxfId="70" priority="59">
      <formula>CELL("Protect",Q39)=0</formula>
    </cfRule>
  </conditionalFormatting>
  <conditionalFormatting sqref="Q39">
    <cfRule type="expression" dxfId="69" priority="58">
      <formula>CELL("Protect",Q39)=0</formula>
    </cfRule>
  </conditionalFormatting>
  <conditionalFormatting sqref="Q34">
    <cfRule type="expression" dxfId="68" priority="57">
      <formula>CELL("Protect",Q34)=0</formula>
    </cfRule>
  </conditionalFormatting>
  <conditionalFormatting sqref="Q34">
    <cfRule type="expression" dxfId="67" priority="56">
      <formula>CELL("Protect",Q34)=0</formula>
    </cfRule>
  </conditionalFormatting>
  <conditionalFormatting sqref="Q34">
    <cfRule type="expression" dxfId="66" priority="55">
      <formula>CELL("Protect",Q34)=0</formula>
    </cfRule>
  </conditionalFormatting>
  <conditionalFormatting sqref="Q29">
    <cfRule type="expression" dxfId="65" priority="54">
      <formula>CELL("Protect",Q29)=0</formula>
    </cfRule>
  </conditionalFormatting>
  <conditionalFormatting sqref="Q29">
    <cfRule type="expression" dxfId="64" priority="53">
      <formula>CELL("Protect",Q29)=0</formula>
    </cfRule>
  </conditionalFormatting>
  <conditionalFormatting sqref="Q29">
    <cfRule type="expression" dxfId="63" priority="52">
      <formula>CELL("Protect",Q29)=0</formula>
    </cfRule>
  </conditionalFormatting>
  <conditionalFormatting sqref="Q24">
    <cfRule type="expression" dxfId="62" priority="51">
      <formula>CELL("Protect",Q24)=0</formula>
    </cfRule>
  </conditionalFormatting>
  <conditionalFormatting sqref="Q24">
    <cfRule type="expression" dxfId="61" priority="50">
      <formula>CELL("Protect",Q24)=0</formula>
    </cfRule>
  </conditionalFormatting>
  <conditionalFormatting sqref="Q24">
    <cfRule type="expression" dxfId="60" priority="49">
      <formula>CELL("Protect",Q24)=0</formula>
    </cfRule>
  </conditionalFormatting>
  <conditionalFormatting sqref="Q19">
    <cfRule type="expression" dxfId="59" priority="48">
      <formula>CELL("Protect",Q19)=0</formula>
    </cfRule>
  </conditionalFormatting>
  <conditionalFormatting sqref="Q19">
    <cfRule type="expression" dxfId="58" priority="47">
      <formula>CELL("Protect",Q19)=0</formula>
    </cfRule>
  </conditionalFormatting>
  <conditionalFormatting sqref="Q19">
    <cfRule type="expression" dxfId="57" priority="46">
      <formula>CELL("Protect",Q19)=0</formula>
    </cfRule>
  </conditionalFormatting>
  <conditionalFormatting sqref="Q14">
    <cfRule type="expression" dxfId="56" priority="45">
      <formula>CELL("Protect",Q14)=0</formula>
    </cfRule>
  </conditionalFormatting>
  <conditionalFormatting sqref="Q14">
    <cfRule type="expression" dxfId="55" priority="44">
      <formula>CELL("Protect",Q14)=0</formula>
    </cfRule>
  </conditionalFormatting>
  <conditionalFormatting sqref="Q14">
    <cfRule type="expression" dxfId="54" priority="43">
      <formula>CELL("Protect",Q14)=0</formula>
    </cfRule>
  </conditionalFormatting>
  <conditionalFormatting sqref="P10:P41 P1:P5">
    <cfRule type="expression" dxfId="53" priority="42">
      <formula>CELL("Protect",P1)=0</formula>
    </cfRule>
  </conditionalFormatting>
  <conditionalFormatting sqref="P41">
    <cfRule type="expression" dxfId="52" priority="41">
      <formula>CELL("Protect",P41)=0</formula>
    </cfRule>
  </conditionalFormatting>
  <conditionalFormatting sqref="P7:P9">
    <cfRule type="expression" dxfId="51" priority="40">
      <formula>CELL("Protect",P7)=0</formula>
    </cfRule>
  </conditionalFormatting>
  <conditionalFormatting sqref="P6">
    <cfRule type="expression" dxfId="50" priority="39">
      <formula>CELL("Protect",P6)=0</formula>
    </cfRule>
  </conditionalFormatting>
  <conditionalFormatting sqref="Q41">
    <cfRule type="expression" dxfId="49" priority="38">
      <formula>CELL("Protect",Q41)=0</formula>
    </cfRule>
  </conditionalFormatting>
  <conditionalFormatting sqref="Q41">
    <cfRule type="expression" dxfId="48" priority="37">
      <formula>CELL("Protect",Q41)=0</formula>
    </cfRule>
  </conditionalFormatting>
  <conditionalFormatting sqref="Q41">
    <cfRule type="expression" dxfId="47" priority="36">
      <formula>CELL("Protect",Q41)=0</formula>
    </cfRule>
  </conditionalFormatting>
  <conditionalFormatting sqref="Q17:Q18">
    <cfRule type="expression" dxfId="46" priority="34">
      <formula>CELL("Protect",Q17)=0</formula>
    </cfRule>
  </conditionalFormatting>
  <conditionalFormatting sqref="Q17:Q18">
    <cfRule type="expression" dxfId="45" priority="35">
      <formula>CELL("Protect",Q17)=0</formula>
    </cfRule>
  </conditionalFormatting>
  <conditionalFormatting sqref="Q12:Q13">
    <cfRule type="expression" dxfId="44" priority="32">
      <formula>CELL("Protect",Q12)=0</formula>
    </cfRule>
  </conditionalFormatting>
  <conditionalFormatting sqref="Q12:Q13">
    <cfRule type="expression" dxfId="43" priority="33">
      <formula>CELL("Protect",Q12)=0</formula>
    </cfRule>
  </conditionalFormatting>
  <conditionalFormatting sqref="Q7:Q8">
    <cfRule type="expression" dxfId="42" priority="30">
      <formula>CELL("Protect",Q7)=0</formula>
    </cfRule>
  </conditionalFormatting>
  <conditionalFormatting sqref="Q7:Q8">
    <cfRule type="expression" dxfId="41" priority="31">
      <formula>CELL("Protect",Q7)=0</formula>
    </cfRule>
  </conditionalFormatting>
  <conditionalFormatting sqref="Q22:Q23">
    <cfRule type="expression" dxfId="40" priority="28">
      <formula>CELL("Protect",Q22)=0</formula>
    </cfRule>
  </conditionalFormatting>
  <conditionalFormatting sqref="Q22:Q23">
    <cfRule type="expression" dxfId="39" priority="29">
      <formula>CELL("Protect",Q22)=0</formula>
    </cfRule>
  </conditionalFormatting>
  <conditionalFormatting sqref="Q27:Q28">
    <cfRule type="expression" dxfId="38" priority="26">
      <formula>CELL("Protect",Q27)=0</formula>
    </cfRule>
  </conditionalFormatting>
  <conditionalFormatting sqref="Q27:Q28">
    <cfRule type="expression" dxfId="37" priority="27">
      <formula>CELL("Protect",Q27)=0</formula>
    </cfRule>
  </conditionalFormatting>
  <conditionalFormatting sqref="Q32:Q33">
    <cfRule type="expression" dxfId="36" priority="24">
      <formula>CELL("Protect",Q32)=0</formula>
    </cfRule>
  </conditionalFormatting>
  <conditionalFormatting sqref="Q32:Q33">
    <cfRule type="expression" dxfId="35" priority="25">
      <formula>CELL("Protect",Q32)=0</formula>
    </cfRule>
  </conditionalFormatting>
  <conditionalFormatting sqref="Q37:Q38">
    <cfRule type="expression" dxfId="34" priority="22">
      <formula>CELL("Protect",Q37)=0</formula>
    </cfRule>
  </conditionalFormatting>
  <conditionalFormatting sqref="Q37:Q38">
    <cfRule type="expression" dxfId="33" priority="23">
      <formula>CELL("Protect",Q37)=0</formula>
    </cfRule>
  </conditionalFormatting>
  <conditionalFormatting sqref="G7:H8">
    <cfRule type="expression" dxfId="32" priority="21">
      <formula>CELL("Protect",G7)=0</formula>
    </cfRule>
  </conditionalFormatting>
  <conditionalFormatting sqref="L7:M8">
    <cfRule type="expression" dxfId="31" priority="20">
      <formula>CELL("Protect",L7)=0</formula>
    </cfRule>
  </conditionalFormatting>
  <conditionalFormatting sqref="C12:D13">
    <cfRule type="expression" dxfId="30" priority="19">
      <formula>CELL("Protect",C12)=0</formula>
    </cfRule>
  </conditionalFormatting>
  <conditionalFormatting sqref="G12:H13">
    <cfRule type="expression" dxfId="29" priority="18">
      <formula>CELL("Protect",G12)=0</formula>
    </cfRule>
  </conditionalFormatting>
  <conditionalFormatting sqref="L12:M13">
    <cfRule type="expression" dxfId="28" priority="17">
      <formula>CELL("Protect",L12)=0</formula>
    </cfRule>
  </conditionalFormatting>
  <conditionalFormatting sqref="C17:D18">
    <cfRule type="expression" dxfId="27" priority="16">
      <formula>CELL("Protect",C17)=0</formula>
    </cfRule>
  </conditionalFormatting>
  <conditionalFormatting sqref="G17:H18">
    <cfRule type="expression" dxfId="26" priority="15">
      <formula>CELL("Protect",G17)=0</formula>
    </cfRule>
  </conditionalFormatting>
  <conditionalFormatting sqref="L17:M18">
    <cfRule type="expression" dxfId="25" priority="14">
      <formula>CELL("Protect",L17)=0</formula>
    </cfRule>
  </conditionalFormatting>
  <conditionalFormatting sqref="C22:D23">
    <cfRule type="expression" dxfId="24" priority="13">
      <formula>CELL("Protect",C22)=0</formula>
    </cfRule>
  </conditionalFormatting>
  <conditionalFormatting sqref="G22:H23">
    <cfRule type="expression" dxfId="23" priority="12">
      <formula>CELL("Protect",G22)=0</formula>
    </cfRule>
  </conditionalFormatting>
  <conditionalFormatting sqref="L22:M23">
    <cfRule type="expression" dxfId="22" priority="11">
      <formula>CELL("Protect",L22)=0</formula>
    </cfRule>
  </conditionalFormatting>
  <conditionalFormatting sqref="C27:D28">
    <cfRule type="expression" dxfId="21" priority="10">
      <formula>CELL("Protect",C27)=0</formula>
    </cfRule>
  </conditionalFormatting>
  <conditionalFormatting sqref="G27:H28">
    <cfRule type="expression" dxfId="20" priority="9">
      <formula>CELL("Protect",G27)=0</formula>
    </cfRule>
  </conditionalFormatting>
  <conditionalFormatting sqref="L27:M28">
    <cfRule type="expression" dxfId="19" priority="8">
      <formula>CELL("Protect",L27)=0</formula>
    </cfRule>
  </conditionalFormatting>
  <conditionalFormatting sqref="C32:D33">
    <cfRule type="expression" dxfId="18" priority="7">
      <formula>CELL("Protect",C32)=0</formula>
    </cfRule>
  </conditionalFormatting>
  <conditionalFormatting sqref="G32:H33">
    <cfRule type="expression" dxfId="17" priority="6">
      <formula>CELL("Protect",G32)=0</formula>
    </cfRule>
  </conditionalFormatting>
  <conditionalFormatting sqref="L32:M32">
    <cfRule type="expression" dxfId="16" priority="5">
      <formula>CELL("Protect",L32)=0</formula>
    </cfRule>
  </conditionalFormatting>
  <conditionalFormatting sqref="L33:M33">
    <cfRule type="expression" dxfId="15" priority="4">
      <formula>CELL("Protect",L33)=0</formula>
    </cfRule>
  </conditionalFormatting>
  <conditionalFormatting sqref="C37:D38">
    <cfRule type="expression" dxfId="14" priority="3">
      <formula>CELL("Protect",C37)=0</formula>
    </cfRule>
  </conditionalFormatting>
  <conditionalFormatting sqref="G37:H38">
    <cfRule type="expression" dxfId="13" priority="2">
      <formula>CELL("Protect",G37)=0</formula>
    </cfRule>
  </conditionalFormatting>
  <conditionalFormatting sqref="L37:M38">
    <cfRule type="expression" dxfId="12" priority="1">
      <formula>CELL("Protect",L37)=0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fitToHeight="0" orientation="portrait" blackAndWhite="1" r:id="rId1"/>
  <headerFooter>
    <oddHeader>&amp;LFondation canadienne pour l'innovation</oddHeader>
    <oddFooter>&amp;LBudget détaillé
&amp;"Arial,Bold"Rapport annuel 2014-2015</oddFooter>
  </headerFooter>
  <colBreaks count="1" manualBreakCount="1">
    <brk id="1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J12:J13 J17:J18 J22:J23 J27:J28 J32:J33 J37:J38 O17:O18 O22:O23 O27:O28 O32:O33 O37:O38 O7:O8 J7:J8 O12:O13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A1:I24"/>
  <sheetViews>
    <sheetView workbookViewId="0"/>
  </sheetViews>
  <sheetFormatPr defaultRowHeight="12.75" x14ac:dyDescent="0.2"/>
  <cols>
    <col min="1" max="1" width="32" style="77" customWidth="1"/>
    <col min="2" max="2" width="12.28515625" style="77" customWidth="1"/>
    <col min="3" max="3" width="0.85546875" style="77" customWidth="1"/>
    <col min="4" max="4" width="12.28515625" style="77" customWidth="1"/>
    <col min="5" max="5" width="0.85546875" style="77" customWidth="1"/>
    <col min="6" max="7" width="12.28515625" style="77" customWidth="1"/>
    <col min="8" max="8" width="0.85546875" style="77" customWidth="1"/>
    <col min="9" max="9" width="11.5703125" style="77" customWidth="1"/>
    <col min="10" max="16384" width="9.140625" style="77"/>
  </cols>
  <sheetData>
    <row r="1" spans="1:9" x14ac:dyDescent="0.2">
      <c r="A1" s="76" t="s">
        <v>49</v>
      </c>
    </row>
    <row r="2" spans="1:9" ht="28.5" customHeight="1" x14ac:dyDescent="0.2">
      <c r="A2" s="135" t="s">
        <v>66</v>
      </c>
      <c r="B2" s="135"/>
      <c r="C2" s="135"/>
      <c r="D2" s="135"/>
      <c r="E2" s="135"/>
      <c r="F2" s="135"/>
      <c r="G2" s="135"/>
      <c r="H2" s="135"/>
      <c r="I2" s="135"/>
    </row>
    <row r="3" spans="1:9" ht="6.75" customHeight="1" x14ac:dyDescent="0.35">
      <c r="A3" s="79"/>
    </row>
    <row r="4" spans="1:9" s="85" customFormat="1" ht="18" customHeight="1" x14ac:dyDescent="0.2">
      <c r="A4" s="82"/>
      <c r="B4" s="75"/>
      <c r="C4" s="75"/>
      <c r="D4" s="103" t="s">
        <v>52</v>
      </c>
      <c r="E4" s="75"/>
      <c r="F4" s="128" t="s">
        <v>53</v>
      </c>
      <c r="G4" s="129"/>
      <c r="H4" s="75"/>
      <c r="I4" s="103" t="s">
        <v>0</v>
      </c>
    </row>
    <row r="5" spans="1:9" s="78" customFormat="1" ht="18" customHeight="1" x14ac:dyDescent="0.2">
      <c r="A5" s="93" t="s">
        <v>51</v>
      </c>
      <c r="B5" s="67"/>
      <c r="C5" s="67"/>
      <c r="D5" s="67" t="s">
        <v>35</v>
      </c>
      <c r="E5" s="67"/>
      <c r="F5" s="67" t="s">
        <v>36</v>
      </c>
      <c r="G5" s="67" t="s">
        <v>37</v>
      </c>
      <c r="H5" s="67"/>
    </row>
    <row r="6" spans="1:9" s="85" customFormat="1" ht="27" customHeight="1" x14ac:dyDescent="0.2">
      <c r="A6" s="83" t="s">
        <v>81</v>
      </c>
      <c r="B6" s="73"/>
      <c r="C6" s="84"/>
      <c r="D6" s="73">
        <f>Etab14</f>
        <v>0</v>
      </c>
      <c r="E6" s="84"/>
      <c r="F6" s="73">
        <f>Etab15</f>
        <v>0</v>
      </c>
      <c r="G6" s="73">
        <f>Etab16</f>
        <v>0</v>
      </c>
      <c r="H6" s="84"/>
      <c r="I6" s="106">
        <f>SUM(D6:G6)</f>
        <v>0</v>
      </c>
    </row>
    <row r="7" spans="1:9" s="85" customFormat="1" ht="18" customHeight="1" x14ac:dyDescent="0.2">
      <c r="A7" s="85" t="s">
        <v>44</v>
      </c>
      <c r="B7" s="73"/>
      <c r="C7" s="84"/>
      <c r="D7" s="73">
        <f>GovFed14</f>
        <v>0</v>
      </c>
      <c r="E7" s="84"/>
      <c r="F7" s="73">
        <f>GovFed15</f>
        <v>0</v>
      </c>
      <c r="G7" s="73">
        <f>GovFed16</f>
        <v>0</v>
      </c>
      <c r="H7" s="84"/>
      <c r="I7" s="106">
        <f t="shared" ref="I7:I12" si="0">SUM(D7:G7)</f>
        <v>0</v>
      </c>
    </row>
    <row r="8" spans="1:9" s="85" customFormat="1" ht="18" customHeight="1" x14ac:dyDescent="0.2">
      <c r="A8" s="85" t="s">
        <v>45</v>
      </c>
      <c r="B8" s="73"/>
      <c r="C8" s="84"/>
      <c r="D8" s="73">
        <f>GovProv14</f>
        <v>0</v>
      </c>
      <c r="E8" s="84"/>
      <c r="F8" s="73">
        <f>GovProv15</f>
        <v>0</v>
      </c>
      <c r="G8" s="73">
        <f>GovProv16</f>
        <v>0</v>
      </c>
      <c r="H8" s="84"/>
      <c r="I8" s="106">
        <f t="shared" si="0"/>
        <v>0</v>
      </c>
    </row>
    <row r="9" spans="1:9" s="85" customFormat="1" ht="18" customHeight="1" x14ac:dyDescent="0.2">
      <c r="A9" s="85" t="s">
        <v>54</v>
      </c>
      <c r="B9" s="73"/>
      <c r="C9" s="84"/>
      <c r="D9" s="73">
        <f>Privé14</f>
        <v>0</v>
      </c>
      <c r="E9" s="84"/>
      <c r="F9" s="73">
        <f>Privé15</f>
        <v>0</v>
      </c>
      <c r="G9" s="73">
        <f>Privé16</f>
        <v>0</v>
      </c>
      <c r="H9" s="84"/>
      <c r="I9" s="106">
        <f t="shared" si="0"/>
        <v>0</v>
      </c>
    </row>
    <row r="10" spans="1:9" s="85" customFormat="1" ht="18" customHeight="1" x14ac:dyDescent="0.2">
      <c r="A10" s="85" t="s">
        <v>46</v>
      </c>
      <c r="B10" s="73"/>
      <c r="C10" s="84"/>
      <c r="D10" s="73">
        <f>NonLucratif14</f>
        <v>0</v>
      </c>
      <c r="E10" s="84"/>
      <c r="F10" s="73">
        <f>NonLucratif15</f>
        <v>0</v>
      </c>
      <c r="G10" s="73">
        <f>NonLucratif16</f>
        <v>0</v>
      </c>
      <c r="H10" s="84"/>
      <c r="I10" s="106">
        <f t="shared" si="0"/>
        <v>0</v>
      </c>
    </row>
    <row r="11" spans="1:9" s="85" customFormat="1" ht="18" customHeight="1" x14ac:dyDescent="0.2">
      <c r="A11" s="85" t="s">
        <v>47</v>
      </c>
      <c r="B11" s="73"/>
      <c r="C11" s="84"/>
      <c r="D11" s="73">
        <f>Util14</f>
        <v>0</v>
      </c>
      <c r="E11" s="84"/>
      <c r="F11" s="73">
        <f>Util15</f>
        <v>0</v>
      </c>
      <c r="G11" s="73">
        <f>Util16</f>
        <v>0</v>
      </c>
      <c r="H11" s="84"/>
      <c r="I11" s="106">
        <f t="shared" si="0"/>
        <v>0</v>
      </c>
    </row>
    <row r="12" spans="1:9" s="85" customFormat="1" ht="18" customHeight="1" thickBot="1" x14ac:dyDescent="0.25">
      <c r="A12" s="85" t="s">
        <v>12</v>
      </c>
      <c r="B12" s="73"/>
      <c r="C12" s="84"/>
      <c r="D12" s="73">
        <f>Autre14</f>
        <v>0</v>
      </c>
      <c r="E12" s="84"/>
      <c r="F12" s="73">
        <f>Autre15</f>
        <v>0</v>
      </c>
      <c r="G12" s="73">
        <f>Autre16</f>
        <v>0</v>
      </c>
      <c r="H12" s="84"/>
      <c r="I12" s="106">
        <f t="shared" si="0"/>
        <v>0</v>
      </c>
    </row>
    <row r="13" spans="1:9" s="97" customFormat="1" ht="45" customHeight="1" x14ac:dyDescent="0.2">
      <c r="A13" s="69" t="s">
        <v>55</v>
      </c>
      <c r="B13" s="70"/>
      <c r="C13" s="70"/>
      <c r="D13" s="113">
        <f>SUM(D6:D12)</f>
        <v>0</v>
      </c>
      <c r="E13" s="113"/>
      <c r="F13" s="113">
        <f>SUM(F6:F12)</f>
        <v>0</v>
      </c>
      <c r="G13" s="113">
        <f>SUM(G6:G12)</f>
        <v>0</v>
      </c>
      <c r="H13" s="113"/>
      <c r="I13" s="113">
        <f>SUM(I6:I12)</f>
        <v>0</v>
      </c>
    </row>
    <row r="14" spans="1:9" ht="18" customHeight="1" x14ac:dyDescent="0.2">
      <c r="A14" s="80"/>
      <c r="B14" s="4"/>
      <c r="C14" s="4"/>
      <c r="D14" s="4"/>
      <c r="E14" s="4"/>
      <c r="F14" s="4"/>
      <c r="G14" s="4"/>
      <c r="H14" s="4"/>
    </row>
    <row r="15" spans="1:9" ht="18" customHeight="1" x14ac:dyDescent="0.2">
      <c r="A15" s="86" t="s">
        <v>56</v>
      </c>
      <c r="B15" s="67"/>
      <c r="C15" s="67"/>
      <c r="D15" s="67" t="s">
        <v>35</v>
      </c>
      <c r="E15" s="67"/>
      <c r="F15" s="67" t="s">
        <v>36</v>
      </c>
      <c r="G15" s="67" t="s">
        <v>37</v>
      </c>
      <c r="H15" s="67"/>
    </row>
    <row r="16" spans="1:9" s="85" customFormat="1" ht="29.25" customHeight="1" x14ac:dyDescent="0.2">
      <c r="A16" s="83" t="s">
        <v>71</v>
      </c>
      <c r="B16" s="88"/>
      <c r="C16" s="88"/>
      <c r="D16" s="96"/>
      <c r="E16" s="88"/>
      <c r="F16" s="96"/>
      <c r="G16" s="96"/>
      <c r="H16" s="88"/>
      <c r="I16" s="106">
        <f>SUM(D16:G16)</f>
        <v>0</v>
      </c>
    </row>
    <row r="17" spans="1:9" s="85" customFormat="1" ht="18" customHeight="1" thickBot="1" x14ac:dyDescent="0.25">
      <c r="A17" s="83" t="s">
        <v>67</v>
      </c>
      <c r="B17" s="88"/>
      <c r="C17" s="88"/>
      <c r="D17" s="96"/>
      <c r="E17" s="88"/>
      <c r="F17" s="96"/>
      <c r="G17" s="96"/>
      <c r="H17" s="88"/>
      <c r="I17" s="106">
        <f>SUM(D17:G17)</f>
        <v>0</v>
      </c>
    </row>
    <row r="18" spans="1:9" s="85" customFormat="1" ht="18" customHeight="1" x14ac:dyDescent="0.2">
      <c r="A18" s="89" t="s">
        <v>57</v>
      </c>
      <c r="B18" s="70"/>
      <c r="C18" s="70"/>
      <c r="D18" s="113">
        <f>SUM(D16:D17)</f>
        <v>0</v>
      </c>
      <c r="E18" s="113"/>
      <c r="F18" s="113">
        <f>SUM(F16:F17)</f>
        <v>0</v>
      </c>
      <c r="G18" s="113">
        <f>SUM(G16:G17)</f>
        <v>0</v>
      </c>
      <c r="H18" s="113"/>
      <c r="I18" s="113">
        <f>SUM(I16:I17)</f>
        <v>0</v>
      </c>
    </row>
    <row r="19" spans="1:9" s="85" customFormat="1" ht="18" customHeight="1" x14ac:dyDescent="0.2">
      <c r="A19" s="87" t="s">
        <v>58</v>
      </c>
      <c r="B19" s="90"/>
      <c r="C19" s="90"/>
      <c r="D19" s="90" t="e">
        <f>D18/(D18+D13)</f>
        <v>#DIV/0!</v>
      </c>
      <c r="E19" s="90"/>
      <c r="F19" s="90" t="e">
        <f>F18/(F18+F13)</f>
        <v>#DIV/0!</v>
      </c>
      <c r="G19" s="90" t="e">
        <f>G18/(G18+G13)</f>
        <v>#DIV/0!</v>
      </c>
      <c r="H19" s="90"/>
      <c r="I19" s="90"/>
    </row>
    <row r="20" spans="1:9" s="85" customFormat="1" ht="30" customHeight="1" x14ac:dyDescent="0.2">
      <c r="A20" s="87" t="s">
        <v>68</v>
      </c>
      <c r="B20" s="90"/>
      <c r="C20" s="90"/>
      <c r="D20" s="90" t="e">
        <f>D19</f>
        <v>#DIV/0!</v>
      </c>
      <c r="E20" s="90"/>
      <c r="F20" s="90" t="e">
        <f>SUM(D18:F18)/(SUM(D18:F18) + SUM(D13:F13))</f>
        <v>#DIV/0!</v>
      </c>
      <c r="G20" s="90" t="e">
        <f>SUM(D18:G18)/(SUM(D18:G18)+SUM(D13:G13))</f>
        <v>#DIV/0!</v>
      </c>
      <c r="H20" s="90"/>
      <c r="I20" s="90"/>
    </row>
    <row r="21" spans="1:9" s="85" customFormat="1" ht="18" customHeight="1" thickBot="1" x14ac:dyDescent="0.25">
      <c r="A21" s="87"/>
      <c r="B21" s="90"/>
      <c r="C21" s="90"/>
      <c r="D21" s="90"/>
      <c r="E21" s="90"/>
      <c r="F21" s="90"/>
      <c r="G21" s="90"/>
      <c r="H21" s="90"/>
    </row>
    <row r="22" spans="1:9" s="85" customFormat="1" ht="44.25" customHeight="1" thickBot="1" x14ac:dyDescent="0.25">
      <c r="A22" s="91" t="s">
        <v>74</v>
      </c>
      <c r="B22" s="92"/>
      <c r="C22" s="92"/>
      <c r="D22" s="123">
        <f>SUM(D13,D18)</f>
        <v>0</v>
      </c>
      <c r="E22" s="123"/>
      <c r="F22" s="123">
        <f>SUM(F13,F18)</f>
        <v>0</v>
      </c>
      <c r="G22" s="123">
        <f>SUM(G13,G18)</f>
        <v>0</v>
      </c>
      <c r="H22" s="123"/>
      <c r="I22" s="123">
        <f>SUM(I13,I18)</f>
        <v>0</v>
      </c>
    </row>
    <row r="23" spans="1:9" x14ac:dyDescent="0.2">
      <c r="A23" s="81"/>
      <c r="B23" s="3"/>
      <c r="C23" s="3"/>
      <c r="D23" s="3"/>
      <c r="E23" s="3"/>
      <c r="F23" s="3"/>
      <c r="G23" s="3"/>
      <c r="H23" s="3"/>
    </row>
    <row r="24" spans="1:9" s="85" customFormat="1" ht="58.5" customHeight="1" x14ac:dyDescent="0.2">
      <c r="A24" s="134" t="s">
        <v>59</v>
      </c>
      <c r="B24" s="134"/>
      <c r="C24" s="134"/>
      <c r="D24" s="134"/>
      <c r="E24" s="134"/>
      <c r="F24" s="134"/>
      <c r="G24" s="134"/>
      <c r="H24" s="134"/>
      <c r="I24" s="134"/>
    </row>
  </sheetData>
  <sheetProtection sheet="1" objects="1" scenarios="1" formatCells="0" formatColumns="0" formatRows="0"/>
  <mergeCells count="3">
    <mergeCell ref="F4:G4"/>
    <mergeCell ref="A24:I24"/>
    <mergeCell ref="A2:I2"/>
  </mergeCells>
  <conditionalFormatting sqref="D16">
    <cfRule type="expression" dxfId="11" priority="13">
      <formula>CELL("Protect",D16)=0</formula>
    </cfRule>
  </conditionalFormatting>
  <conditionalFormatting sqref="D16">
    <cfRule type="expression" dxfId="10" priority="12">
      <formula>CELL("Protect",D16)=0</formula>
    </cfRule>
  </conditionalFormatting>
  <conditionalFormatting sqref="D17">
    <cfRule type="expression" dxfId="9" priority="11">
      <formula>CELL("Protect",D17)=0</formula>
    </cfRule>
  </conditionalFormatting>
  <conditionalFormatting sqref="D17">
    <cfRule type="expression" dxfId="8" priority="10">
      <formula>CELL("Protect",D17)=0</formula>
    </cfRule>
  </conditionalFormatting>
  <conditionalFormatting sqref="F16">
    <cfRule type="expression" dxfId="7" priority="9">
      <formula>CELL("Protect",F16)=0</formula>
    </cfRule>
  </conditionalFormatting>
  <conditionalFormatting sqref="F16">
    <cfRule type="expression" dxfId="6" priority="8">
      <formula>CELL("Protect",F16)=0</formula>
    </cfRule>
  </conditionalFormatting>
  <conditionalFormatting sqref="F17">
    <cfRule type="expression" dxfId="5" priority="7">
      <formula>CELL("Protect",F17)=0</formula>
    </cfRule>
  </conditionalFormatting>
  <conditionalFormatting sqref="F17">
    <cfRule type="expression" dxfId="4" priority="6">
      <formula>CELL("Protect",F17)=0</formula>
    </cfRule>
  </conditionalFormatting>
  <conditionalFormatting sqref="G16">
    <cfRule type="expression" dxfId="3" priority="5">
      <formula>CELL("Protect",G16)=0</formula>
    </cfRule>
  </conditionalFormatting>
  <conditionalFormatting sqref="G16">
    <cfRule type="expression" dxfId="2" priority="4">
      <formula>CELL("Protect",G16)=0</formula>
    </cfRule>
  </conditionalFormatting>
  <conditionalFormatting sqref="G17">
    <cfRule type="expression" dxfId="1" priority="3">
      <formula>CELL("Protect",G17)=0</formula>
    </cfRule>
  </conditionalFormatting>
  <conditionalFormatting sqref="G17">
    <cfRule type="expression" dxfId="0" priority="2">
      <formula>CELL("Protect",G17)=0</formula>
    </cfRule>
  </conditionalFormatting>
  <printOptions horizontalCentered="1"/>
  <pageMargins left="0.74803149606299202" right="0.74803149606299202" top="0.98425196850393704" bottom="0.98425196850393704" header="0.511811023622047" footer="0.511811023622047"/>
  <pageSetup scale="95" orientation="portrait" blackAndWhite="1" r:id="rId1"/>
  <headerFooter alignWithMargins="0">
    <oddHeader>&amp;LFondation canadienne pour l'innovation</oddHeader>
    <oddFooter>&amp;LBudget détaillé
&amp;"Arial,Bold"Rapport annuel 2014-2015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99" t="s">
        <v>75</v>
      </c>
    </row>
    <row r="2" spans="1:1" x14ac:dyDescent="0.2">
      <c r="A2" s="99" t="s">
        <v>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Détail - Coûts E et M</vt:lpstr>
      <vt:lpstr>Aperçu - Coûts E et M</vt:lpstr>
      <vt:lpstr>Détail - Contributions</vt:lpstr>
      <vt:lpstr>Aperçu - Contributions</vt:lpstr>
      <vt:lpstr>Sheet1</vt:lpstr>
      <vt:lpstr>Autre14</vt:lpstr>
      <vt:lpstr>Autre15</vt:lpstr>
      <vt:lpstr>Autre16</vt:lpstr>
      <vt:lpstr>Etab14</vt:lpstr>
      <vt:lpstr>Etab15</vt:lpstr>
      <vt:lpstr>Etab16</vt:lpstr>
      <vt:lpstr>GovFed14</vt:lpstr>
      <vt:lpstr>GovFed15</vt:lpstr>
      <vt:lpstr>GovFed16</vt:lpstr>
      <vt:lpstr>GovProv14</vt:lpstr>
      <vt:lpstr>GovProv15</vt:lpstr>
      <vt:lpstr>GovProv16</vt:lpstr>
      <vt:lpstr>NonLucratif14</vt:lpstr>
      <vt:lpstr>NonLucratif15</vt:lpstr>
      <vt:lpstr>NonLucratif16</vt:lpstr>
      <vt:lpstr>'Aperçu - Contributions'!Print_Area</vt:lpstr>
      <vt:lpstr>'Aperçu - Coûts E et M'!Print_Area</vt:lpstr>
      <vt:lpstr>'Détail - Contributions'!Print_Area</vt:lpstr>
      <vt:lpstr>'Détail - Coûts E et M'!Print_Area</vt:lpstr>
      <vt:lpstr>'Détail - Contributions'!Print_Titles</vt:lpstr>
      <vt:lpstr>'Détail - Coûts E et M'!Print_Titles</vt:lpstr>
      <vt:lpstr>Privé14</vt:lpstr>
      <vt:lpstr>Privé15</vt:lpstr>
      <vt:lpstr>Privé16</vt:lpstr>
      <vt:lpstr>Util14</vt:lpstr>
      <vt:lpstr>Util15</vt:lpstr>
      <vt:lpstr>Util16</vt:lpstr>
    </vt:vector>
  </TitlesOfParts>
  <Company>Fondation canadienne pour l'innovation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Mark Lagacé</cp:lastModifiedBy>
  <cp:lastPrinted>2015-04-14T15:47:09Z</cp:lastPrinted>
  <dcterms:created xsi:type="dcterms:W3CDTF">2010-11-01T15:12:44Z</dcterms:created>
  <dcterms:modified xsi:type="dcterms:W3CDTF">2015-04-14T18:05:59Z</dcterms:modified>
</cp:coreProperties>
</file>